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0605" windowHeight="8505" activeTab="0"/>
  </bookViews>
  <sheets>
    <sheet name="さまざまな関数形の例" sheetId="1" r:id="rId1"/>
    <sheet name="逆数と対数" sheetId="2" r:id="rId2"/>
    <sheet name="両対数型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<sst xmlns="http://schemas.openxmlformats.org/spreadsheetml/2006/main" count="17" uniqueCount="15">
  <si>
    <t>x</t>
  </si>
  <si>
    <t>y1</t>
  </si>
  <si>
    <t>y2</t>
  </si>
  <si>
    <t>y3</t>
  </si>
  <si>
    <t>lnx</t>
  </si>
  <si>
    <t>y1</t>
  </si>
  <si>
    <t>y2</t>
  </si>
  <si>
    <t>y3</t>
  </si>
  <si>
    <t>2*lnx</t>
  </si>
  <si>
    <t>0.5*lnx</t>
  </si>
  <si>
    <t>-0.5*lnx</t>
  </si>
  <si>
    <t>1+2lnx</t>
  </si>
  <si>
    <t>1+2(1/x)</t>
  </si>
  <si>
    <t>1-2(1/x)</t>
  </si>
  <si>
    <t>1-2lnx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</si>
</sst>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8.5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0"/>
      <name val="Symbol"/>
      <family val="1"/>
    </font>
    <font>
      <u val="single"/>
      <sz val="12"/>
      <name val="ＭＳ Ｐゴシック"/>
      <family val="3"/>
    </font>
    <font>
      <u val="single"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 quotePrefix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'さまざまな関数形の例'!$A$3:$A$15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'さまざまな関数形の例'!$B$3:$B$15</c:f>
              <c:numCache>
                <c:ptCount val="13"/>
                <c:pt idx="0">
                  <c:v>10</c:v>
                </c:pt>
                <c:pt idx="1">
                  <c:v>6.666666666666667</c:v>
                </c:pt>
                <c:pt idx="2">
                  <c:v>5</c:v>
                </c:pt>
                <c:pt idx="3">
                  <c:v>3.3333333333333335</c:v>
                </c:pt>
                <c:pt idx="4">
                  <c:v>2.5</c:v>
                </c:pt>
                <c:pt idx="5">
                  <c:v>2</c:v>
                </c:pt>
                <c:pt idx="6">
                  <c:v>1.6666666666666667</c:v>
                </c:pt>
                <c:pt idx="7">
                  <c:v>1.4285714285714286</c:v>
                </c:pt>
                <c:pt idx="8">
                  <c:v>1.25</c:v>
                </c:pt>
                <c:pt idx="9">
                  <c:v>1.1111111111111112</c:v>
                </c:pt>
                <c:pt idx="10">
                  <c:v>1</c:v>
                </c:pt>
                <c:pt idx="11">
                  <c:v>0.9090909090909091</c:v>
                </c:pt>
              </c:numCache>
            </c:numRef>
          </c:yVal>
          <c:smooth val="0"/>
        </c:ser>
        <c:axId val="31718911"/>
        <c:axId val="17034744"/>
      </c:scatterChart>
      <c:valAx>
        <c:axId val="31718911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17034744"/>
        <c:crosses val="autoZero"/>
        <c:crossBetween val="midCat"/>
        <c:dispUnits/>
      </c:valAx>
      <c:valAx>
        <c:axId val="17034744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317189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'両対数型'!$A$3:$A$18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</c:numCache>
            </c:numRef>
          </c:xVal>
          <c:yVal>
            <c:numRef>
              <c:f>'両対数型'!$D$3:$D$18</c:f>
              <c:numCache>
                <c:ptCount val="16"/>
                <c:pt idx="0">
                  <c:v>1.414213562373095</c:v>
                </c:pt>
                <c:pt idx="1">
                  <c:v>1</c:v>
                </c:pt>
                <c:pt idx="2">
                  <c:v>0.7071067811865476</c:v>
                </c:pt>
                <c:pt idx="3">
                  <c:v>0.5773502691896257</c:v>
                </c:pt>
                <c:pt idx="4">
                  <c:v>0.5</c:v>
                </c:pt>
                <c:pt idx="5">
                  <c:v>0.447213595499958</c:v>
                </c:pt>
                <c:pt idx="6">
                  <c:v>0.408248290463863</c:v>
                </c:pt>
                <c:pt idx="7">
                  <c:v>0.37796447300922725</c:v>
                </c:pt>
                <c:pt idx="8">
                  <c:v>0.3535533905932738</c:v>
                </c:pt>
                <c:pt idx="9">
                  <c:v>0.3333333333333333</c:v>
                </c:pt>
                <c:pt idx="10">
                  <c:v>0.3162277660168379</c:v>
                </c:pt>
                <c:pt idx="11">
                  <c:v>0.30151134457776363</c:v>
                </c:pt>
                <c:pt idx="12">
                  <c:v>0.28867513459481287</c:v>
                </c:pt>
                <c:pt idx="13">
                  <c:v>0.2773500981126146</c:v>
                </c:pt>
                <c:pt idx="14">
                  <c:v>0.2672612419124244</c:v>
                </c:pt>
                <c:pt idx="15">
                  <c:v>0.25819888974716115</c:v>
                </c:pt>
              </c:numCache>
            </c:numRef>
          </c:yVal>
          <c:smooth val="1"/>
        </c:ser>
        <c:axId val="24563721"/>
        <c:axId val="19746898"/>
      </c:scatterChart>
      <c:valAx>
        <c:axId val="24563721"/>
        <c:scaling>
          <c:orientation val="minMax"/>
          <c:max val="15"/>
        </c:scaling>
        <c:axPos val="b"/>
        <c:delete val="0"/>
        <c:numFmt formatCode="General" sourceLinked="1"/>
        <c:majorTickMark val="in"/>
        <c:minorTickMark val="none"/>
        <c:tickLblPos val="nextTo"/>
        <c:crossAx val="19746898"/>
        <c:crosses val="autoZero"/>
        <c:crossBetween val="midCat"/>
        <c:dispUnits/>
      </c:valAx>
      <c:valAx>
        <c:axId val="197468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56372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'さまざまな関数形の例'!$A$3:$A$15</c:f>
              <c:numCache>
                <c:ptCount val="13"/>
                <c:pt idx="0">
                  <c:v>1</c:v>
                </c:pt>
                <c:pt idx="1">
                  <c:v>1.5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</c:numCache>
            </c:numRef>
          </c:xVal>
          <c:yVal>
            <c:numRef>
              <c:f>'さまざまな関数形の例'!$C$3:$C$15</c:f>
              <c:numCache>
                <c:ptCount val="13"/>
                <c:pt idx="0">
                  <c:v>-26</c:v>
                </c:pt>
                <c:pt idx="1">
                  <c:v>-20.25</c:v>
                </c:pt>
                <c:pt idx="2">
                  <c:v>-15</c:v>
                </c:pt>
                <c:pt idx="3">
                  <c:v>-6</c:v>
                </c:pt>
                <c:pt idx="4">
                  <c:v>1</c:v>
                </c:pt>
                <c:pt idx="5">
                  <c:v>6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6</c:v>
                </c:pt>
                <c:pt idx="10">
                  <c:v>1</c:v>
                </c:pt>
                <c:pt idx="11">
                  <c:v>-6</c:v>
                </c:pt>
              </c:numCache>
            </c:numRef>
          </c:yVal>
          <c:smooth val="0"/>
        </c:ser>
        <c:axId val="19094969"/>
        <c:axId val="37636994"/>
      </c:scatterChart>
      <c:valAx>
        <c:axId val="19094969"/>
        <c:scaling>
          <c:orientation val="minMax"/>
          <c:max val="12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7636994"/>
        <c:crosses val="autoZero"/>
        <c:crossBetween val="midCat"/>
        <c:dispUnits/>
      </c:valAx>
      <c:valAx>
        <c:axId val="37636994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190949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'さまざまな関数形の例'!$A$2:$A$18</c:f>
              <c:numCache>
                <c:ptCount val="17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xVal>
          <c:yVal>
            <c:numRef>
              <c:f>'さまざまな関数形の例'!$D$2:$D$18</c:f>
              <c:numCache>
                <c:ptCount val="17"/>
                <c:pt idx="0">
                  <c:v>0.3068528194400547</c:v>
                </c:pt>
                <c:pt idx="1">
                  <c:v>1</c:v>
                </c:pt>
                <c:pt idx="2">
                  <c:v>1.4054651081081644</c:v>
                </c:pt>
                <c:pt idx="3">
                  <c:v>1.6931471805599454</c:v>
                </c:pt>
                <c:pt idx="4">
                  <c:v>2.09861228866811</c:v>
                </c:pt>
                <c:pt idx="5">
                  <c:v>2.386294361119891</c:v>
                </c:pt>
                <c:pt idx="6">
                  <c:v>2.6094379124341005</c:v>
                </c:pt>
                <c:pt idx="7">
                  <c:v>2.791759469228055</c:v>
                </c:pt>
                <c:pt idx="8">
                  <c:v>2.9459101490553135</c:v>
                </c:pt>
                <c:pt idx="9">
                  <c:v>3.0794415416798357</c:v>
                </c:pt>
                <c:pt idx="10">
                  <c:v>3.1972245773362196</c:v>
                </c:pt>
                <c:pt idx="11">
                  <c:v>3.302585092994046</c:v>
                </c:pt>
                <c:pt idx="12">
                  <c:v>3.3978952727983707</c:v>
                </c:pt>
                <c:pt idx="13">
                  <c:v>3.4849066497880004</c:v>
                </c:pt>
                <c:pt idx="14">
                  <c:v>3.5649493574615367</c:v>
                </c:pt>
                <c:pt idx="15">
                  <c:v>3.6390573296152584</c:v>
                </c:pt>
              </c:numCache>
            </c:numRef>
          </c:yVal>
          <c:smooth val="0"/>
        </c:ser>
        <c:axId val="3188627"/>
        <c:axId val="28697644"/>
      </c:scatterChart>
      <c:valAx>
        <c:axId val="3188627"/>
        <c:scaling>
          <c:orientation val="minMax"/>
          <c:max val="15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28697644"/>
        <c:crosses val="autoZero"/>
        <c:crossBetween val="midCat"/>
        <c:dispUnits/>
      </c:valAx>
      <c:valAx>
        <c:axId val="28697644"/>
        <c:scaling>
          <c:orientation val="minMax"/>
          <c:max val="5"/>
        </c:scaling>
        <c:axPos val="l"/>
        <c:delete val="0"/>
        <c:numFmt formatCode="0_ " sourceLinked="0"/>
        <c:majorTickMark val="in"/>
        <c:minorTickMark val="none"/>
        <c:tickLblPos val="nextTo"/>
        <c:crossAx val="3188627"/>
        <c:crosses val="autoZero"/>
        <c:crossBetween val="midCat"/>
        <c:dispUnits/>
        <c:maj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'逆数と対数'!$A$2:$A$17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xVal>
          <c:yVal>
            <c:numRef>
              <c:f>'逆数と対数'!$B$2:$B$17</c:f>
              <c:numCache>
                <c:ptCount val="16"/>
                <c:pt idx="0">
                  <c:v>5</c:v>
                </c:pt>
                <c:pt idx="1">
                  <c:v>3</c:v>
                </c:pt>
                <c:pt idx="2">
                  <c:v>2.333333333333333</c:v>
                </c:pt>
                <c:pt idx="3">
                  <c:v>2</c:v>
                </c:pt>
                <c:pt idx="4">
                  <c:v>1.6666666666666665</c:v>
                </c:pt>
                <c:pt idx="5">
                  <c:v>1.5</c:v>
                </c:pt>
                <c:pt idx="6">
                  <c:v>1.4</c:v>
                </c:pt>
                <c:pt idx="7">
                  <c:v>1.3333333333333333</c:v>
                </c:pt>
                <c:pt idx="8">
                  <c:v>1.2857142857142856</c:v>
                </c:pt>
                <c:pt idx="9">
                  <c:v>1.25</c:v>
                </c:pt>
                <c:pt idx="10">
                  <c:v>1.2222222222222223</c:v>
                </c:pt>
                <c:pt idx="11">
                  <c:v>1.2</c:v>
                </c:pt>
                <c:pt idx="12">
                  <c:v>1.1818181818181819</c:v>
                </c:pt>
                <c:pt idx="13">
                  <c:v>1.1666666666666667</c:v>
                </c:pt>
                <c:pt idx="14">
                  <c:v>1.1538461538461537</c:v>
                </c:pt>
                <c:pt idx="15">
                  <c:v>1.1428571428571428</c:v>
                </c:pt>
              </c:numCache>
            </c:numRef>
          </c:yVal>
          <c:smooth val="1"/>
        </c:ser>
        <c:axId val="56952205"/>
        <c:axId val="42807798"/>
      </c:scatterChart>
      <c:valAx>
        <c:axId val="56952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07798"/>
        <c:crosses val="autoZero"/>
        <c:crossBetween val="midCat"/>
        <c:dispUnits/>
      </c:valAx>
      <c:valAx>
        <c:axId val="42807798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5695220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'逆数と対数'!$A$2:$A$17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xVal>
          <c:yVal>
            <c:numRef>
              <c:f>'逆数と対数'!$C$2:$C$17</c:f>
              <c:numCache>
                <c:ptCount val="16"/>
                <c:pt idx="0">
                  <c:v>-3</c:v>
                </c:pt>
                <c:pt idx="1">
                  <c:v>-1</c:v>
                </c:pt>
                <c:pt idx="2">
                  <c:v>-0.33333333333333326</c:v>
                </c:pt>
                <c:pt idx="3">
                  <c:v>0</c:v>
                </c:pt>
                <c:pt idx="4">
                  <c:v>0.33333333333333337</c:v>
                </c:pt>
                <c:pt idx="5">
                  <c:v>0.5</c:v>
                </c:pt>
                <c:pt idx="6">
                  <c:v>0.6</c:v>
                </c:pt>
                <c:pt idx="7">
                  <c:v>0.6666666666666667</c:v>
                </c:pt>
                <c:pt idx="8">
                  <c:v>0.7142857142857143</c:v>
                </c:pt>
                <c:pt idx="9">
                  <c:v>0.75</c:v>
                </c:pt>
                <c:pt idx="10">
                  <c:v>0.7777777777777778</c:v>
                </c:pt>
                <c:pt idx="11">
                  <c:v>0.8</c:v>
                </c:pt>
                <c:pt idx="12">
                  <c:v>0.8181818181818181</c:v>
                </c:pt>
                <c:pt idx="13">
                  <c:v>0.8333333333333334</c:v>
                </c:pt>
                <c:pt idx="14">
                  <c:v>0.8461538461538461</c:v>
                </c:pt>
                <c:pt idx="15">
                  <c:v>0.8571428571428572</c:v>
                </c:pt>
              </c:numCache>
            </c:numRef>
          </c:yVal>
          <c:smooth val="1"/>
        </c:ser>
        <c:axId val="49725863"/>
        <c:axId val="44879584"/>
      </c:scatterChart>
      <c:valAx>
        <c:axId val="49725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879584"/>
        <c:crosses val="autoZero"/>
        <c:crossBetween val="midCat"/>
        <c:dispUnits/>
      </c:valAx>
      <c:valAx>
        <c:axId val="44879584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4972586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'逆数と対数'!$A$2:$A$17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xVal>
          <c:yVal>
            <c:numRef>
              <c:f>'逆数と対数'!$D$2:$D$17</c:f>
              <c:numCache>
                <c:ptCount val="16"/>
                <c:pt idx="0">
                  <c:v>-0.3862943611198906</c:v>
                </c:pt>
                <c:pt idx="1">
                  <c:v>1</c:v>
                </c:pt>
                <c:pt idx="2">
                  <c:v>1.8109302162163288</c:v>
                </c:pt>
                <c:pt idx="3">
                  <c:v>2.386294361119891</c:v>
                </c:pt>
                <c:pt idx="4">
                  <c:v>3.1972245773362196</c:v>
                </c:pt>
                <c:pt idx="5">
                  <c:v>3.772588722239781</c:v>
                </c:pt>
                <c:pt idx="6">
                  <c:v>4.218875824868201</c:v>
                </c:pt>
                <c:pt idx="7">
                  <c:v>4.58351893845611</c:v>
                </c:pt>
                <c:pt idx="8">
                  <c:v>4.891820298110627</c:v>
                </c:pt>
                <c:pt idx="9">
                  <c:v>5.1588830833596715</c:v>
                </c:pt>
                <c:pt idx="10">
                  <c:v>5.394449154672439</c:v>
                </c:pt>
                <c:pt idx="11">
                  <c:v>5.605170185988092</c:v>
                </c:pt>
                <c:pt idx="12">
                  <c:v>5.795790545596741</c:v>
                </c:pt>
                <c:pt idx="13">
                  <c:v>5.969813299576001</c:v>
                </c:pt>
                <c:pt idx="14">
                  <c:v>6.1298987149230735</c:v>
                </c:pt>
                <c:pt idx="15">
                  <c:v>6.278114659230517</c:v>
                </c:pt>
              </c:numCache>
            </c:numRef>
          </c:yVal>
          <c:smooth val="1"/>
        </c:ser>
        <c:axId val="1263073"/>
        <c:axId val="11367658"/>
      </c:scatterChart>
      <c:valAx>
        <c:axId val="1263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67658"/>
        <c:crosses val="autoZero"/>
        <c:crossBetween val="midCat"/>
        <c:dispUnits/>
      </c:valAx>
      <c:valAx>
        <c:axId val="11367658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12630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'逆数と対数'!$A$2:$A$17</c:f>
              <c:numCache>
                <c:ptCount val="16"/>
                <c:pt idx="0">
                  <c:v>0.5</c:v>
                </c:pt>
                <c:pt idx="1">
                  <c:v>1</c:v>
                </c:pt>
                <c:pt idx="2">
                  <c:v>1.5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</c:numCache>
            </c:numRef>
          </c:xVal>
          <c:yVal>
            <c:numRef>
              <c:f>'逆数と対数'!$E$2:$E$17</c:f>
              <c:numCache>
                <c:ptCount val="16"/>
                <c:pt idx="0">
                  <c:v>2.386294361119891</c:v>
                </c:pt>
                <c:pt idx="1">
                  <c:v>1</c:v>
                </c:pt>
                <c:pt idx="2">
                  <c:v>0.18906978378367123</c:v>
                </c:pt>
                <c:pt idx="3">
                  <c:v>-0.3862943611198906</c:v>
                </c:pt>
                <c:pt idx="4">
                  <c:v>-1.1972245773362196</c:v>
                </c:pt>
                <c:pt idx="5">
                  <c:v>-1.7725887222397811</c:v>
                </c:pt>
                <c:pt idx="6">
                  <c:v>-2.2188758248682006</c:v>
                </c:pt>
                <c:pt idx="7">
                  <c:v>-2.58351893845611</c:v>
                </c:pt>
                <c:pt idx="8">
                  <c:v>-2.8918202981106265</c:v>
                </c:pt>
                <c:pt idx="9">
                  <c:v>-3.1588830833596715</c:v>
                </c:pt>
                <c:pt idx="10">
                  <c:v>-3.394449154672439</c:v>
                </c:pt>
                <c:pt idx="11">
                  <c:v>-3.605170185988092</c:v>
                </c:pt>
                <c:pt idx="12">
                  <c:v>-3.7957905455967413</c:v>
                </c:pt>
                <c:pt idx="13">
                  <c:v>-3.9698132995760007</c:v>
                </c:pt>
                <c:pt idx="14">
                  <c:v>-4.1298987149230735</c:v>
                </c:pt>
                <c:pt idx="15">
                  <c:v>-4.278114659230517</c:v>
                </c:pt>
              </c:numCache>
            </c:numRef>
          </c:yVal>
          <c:smooth val="1"/>
        </c:ser>
        <c:axId val="35200059"/>
        <c:axId val="48365076"/>
      </c:scatterChart>
      <c:valAx>
        <c:axId val="3520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365076"/>
        <c:crosses val="autoZero"/>
        <c:crossBetween val="midCat"/>
        <c:dispUnits/>
      </c:valAx>
      <c:valAx>
        <c:axId val="48365076"/>
        <c:scaling>
          <c:orientation val="minMax"/>
        </c:scaling>
        <c:axPos val="l"/>
        <c:delete val="0"/>
        <c:numFmt formatCode="0_ " sourceLinked="0"/>
        <c:majorTickMark val="in"/>
        <c:minorTickMark val="none"/>
        <c:tickLblPos val="nextTo"/>
        <c:crossAx val="352000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'両対数型'!$A$2:$A$18</c:f>
              <c:numCache>
                <c:ptCount val="1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xVal>
          <c:yVal>
            <c:numRef>
              <c:f>'両対数型'!$B$2:$B$18</c:f>
              <c:numCache>
                <c:ptCount val="17"/>
                <c:pt idx="0">
                  <c:v>0.010000000000000004</c:v>
                </c:pt>
                <c:pt idx="1">
                  <c:v>0.25</c:v>
                </c:pt>
                <c:pt idx="2">
                  <c:v>1</c:v>
                </c:pt>
                <c:pt idx="3">
                  <c:v>4</c:v>
                </c:pt>
                <c:pt idx="4">
                  <c:v>9.000000000000002</c:v>
                </c:pt>
                <c:pt idx="5">
                  <c:v>15.999999999999998</c:v>
                </c:pt>
                <c:pt idx="6">
                  <c:v>24.999999999999996</c:v>
                </c:pt>
                <c:pt idx="7">
                  <c:v>36</c:v>
                </c:pt>
                <c:pt idx="8">
                  <c:v>48.99999999999999</c:v>
                </c:pt>
                <c:pt idx="9">
                  <c:v>63.99999999999998</c:v>
                </c:pt>
                <c:pt idx="10">
                  <c:v>81.00000000000003</c:v>
                </c:pt>
                <c:pt idx="11">
                  <c:v>100.00000000000004</c:v>
                </c:pt>
                <c:pt idx="12">
                  <c:v>121.00000000000003</c:v>
                </c:pt>
                <c:pt idx="13">
                  <c:v>144</c:v>
                </c:pt>
                <c:pt idx="14">
                  <c:v>169</c:v>
                </c:pt>
                <c:pt idx="15">
                  <c:v>195.99999999999991</c:v>
                </c:pt>
                <c:pt idx="16">
                  <c:v>225</c:v>
                </c:pt>
              </c:numCache>
            </c:numRef>
          </c:yVal>
          <c:smooth val="1"/>
        </c:ser>
        <c:axId val="32632501"/>
        <c:axId val="25257054"/>
      </c:scatterChart>
      <c:valAx>
        <c:axId val="32632501"/>
        <c:scaling>
          <c:orientation val="minMax"/>
          <c:max val="15"/>
        </c:scaling>
        <c:axPos val="b"/>
        <c:delete val="0"/>
        <c:numFmt formatCode="General" sourceLinked="1"/>
        <c:majorTickMark val="in"/>
        <c:minorTickMark val="none"/>
        <c:tickLblPos val="nextTo"/>
        <c:crossAx val="25257054"/>
        <c:crosses val="autoZero"/>
        <c:crossBetween val="midCat"/>
        <c:dispUnits/>
      </c:valAx>
      <c:valAx>
        <c:axId val="2525705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26325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'両対数型'!$A$2:$A$18</c:f>
              <c:numCache>
                <c:ptCount val="17"/>
                <c:pt idx="0">
                  <c:v>0.1</c:v>
                </c:pt>
                <c:pt idx="1">
                  <c:v>0.5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13</c:v>
                </c:pt>
                <c:pt idx="15">
                  <c:v>14</c:v>
                </c:pt>
                <c:pt idx="16">
                  <c:v>15</c:v>
                </c:pt>
              </c:numCache>
            </c:numRef>
          </c:xVal>
          <c:yVal>
            <c:numRef>
              <c:f>'両対数型'!$C$2:$C$18</c:f>
              <c:numCache>
                <c:ptCount val="17"/>
                <c:pt idx="0">
                  <c:v>0.316227766016838</c:v>
                </c:pt>
                <c:pt idx="1">
                  <c:v>0.7071067811865476</c:v>
                </c:pt>
                <c:pt idx="2">
                  <c:v>1</c:v>
                </c:pt>
                <c:pt idx="3">
                  <c:v>1.414213562373095</c:v>
                </c:pt>
                <c:pt idx="4">
                  <c:v>1.7320508075688774</c:v>
                </c:pt>
                <c:pt idx="5">
                  <c:v>2</c:v>
                </c:pt>
                <c:pt idx="6">
                  <c:v>2.23606797749979</c:v>
                </c:pt>
                <c:pt idx="7">
                  <c:v>2.449489742783178</c:v>
                </c:pt>
                <c:pt idx="8">
                  <c:v>2.6457513110645903</c:v>
                </c:pt>
                <c:pt idx="9">
                  <c:v>2.82842712474619</c:v>
                </c:pt>
                <c:pt idx="10">
                  <c:v>3.0000000000000004</c:v>
                </c:pt>
                <c:pt idx="11">
                  <c:v>3.1622776601683795</c:v>
                </c:pt>
                <c:pt idx="12">
                  <c:v>3.3166247903554003</c:v>
                </c:pt>
                <c:pt idx="13">
                  <c:v>3.464101615137755</c:v>
                </c:pt>
                <c:pt idx="14">
                  <c:v>3.605551275463989</c:v>
                </c:pt>
                <c:pt idx="15">
                  <c:v>3.741657386773941</c:v>
                </c:pt>
                <c:pt idx="16">
                  <c:v>3.872983346207417</c:v>
                </c:pt>
              </c:numCache>
            </c:numRef>
          </c:yVal>
          <c:smooth val="1"/>
        </c:ser>
        <c:axId val="25986895"/>
        <c:axId val="32555464"/>
      </c:scatterChart>
      <c:valAx>
        <c:axId val="25986895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in"/>
        <c:minorTickMark val="none"/>
        <c:tickLblPos val="nextTo"/>
        <c:crossAx val="32555464"/>
        <c:crosses val="autoZero"/>
        <c:crossBetween val="midCat"/>
        <c:dispUnits/>
      </c:valAx>
      <c:valAx>
        <c:axId val="3255546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59868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0.554</cdr:x>
      <cdr:y>0.114</cdr:y>
    </cdr:from>
    <cdr:to>
      <cdr:x>0.8655</cdr:x>
      <cdr:y>0.4705</cdr:y>
    </cdr:to>
    <cdr:sp>
      <cdr:nvSpPr>
        <cdr:cNvPr id="1" name="TextBox 1"/>
        <cdr:cNvSpPr txBox="1">
          <a:spLocks noChangeArrowheads="1"/>
        </cdr:cNvSpPr>
      </cdr:nvSpPr>
      <cdr:spPr>
        <a:xfrm>
          <a:off x="1524000" y="304800"/>
          <a:ext cx="857250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双曲線（逆数）
（例）需要関数</a:t>
          </a:r>
        </a:p>
      </cdr:txBody>
    </cdr:sp>
  </cdr:relSizeAnchor>
  <cdr:relSizeAnchor xmlns:cdr="http://schemas.openxmlformats.org/drawingml/2006/chartDrawing">
    <cdr:from>
      <cdr:x>0.65025</cdr:x>
      <cdr:y>0.1845</cdr:y>
    </cdr:from>
    <cdr:to>
      <cdr:x>0.82325</cdr:x>
      <cdr:y>0.32975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781175" y="504825"/>
          <a:ext cx="476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0.2045</cdr:x>
      <cdr:y>0.09175</cdr:y>
    </cdr:from>
    <cdr:to>
      <cdr:x>0.62175</cdr:x>
      <cdr:y>0.31675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" y="228600"/>
          <a:ext cx="1009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lny=</a:t>
          </a:r>
          <a:r>
            <a:rPr lang="en-US" cap="none" sz="1200" b="0" i="0" u="sng" baseline="0">
              <a:latin typeface="Symbol"/>
              <a:ea typeface="Symbol"/>
              <a:cs typeface="Symbol"/>
            </a:rPr>
            <a:t>b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lnx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&gt;1 ⇒ 逓増関数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=2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0.18725</cdr:x>
      <cdr:y>0.0915</cdr:y>
    </cdr:from>
    <cdr:to>
      <cdr:x>0.65775</cdr:x>
      <cdr:y>0.31575</cdr:y>
    </cdr:to>
    <cdr:sp>
      <cdr:nvSpPr>
        <cdr:cNvPr id="1" name="TextBox 1"/>
        <cdr:cNvSpPr txBox="1">
          <a:spLocks noChangeArrowheads="1"/>
        </cdr:cNvSpPr>
      </cdr:nvSpPr>
      <cdr:spPr>
        <a:xfrm>
          <a:off x="447675" y="228600"/>
          <a:ext cx="114300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lny=</a:t>
          </a:r>
          <a:r>
            <a:rPr lang="en-US" cap="none" sz="1200" b="0" i="0" u="sng" baseline="0">
              <a:latin typeface="Symbol"/>
              <a:ea typeface="Symbol"/>
              <a:cs typeface="Symbol"/>
            </a:rPr>
            <a:t>b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lnx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0&lt;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b&lt;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1 ⇒ 逓減関数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=0.5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</cdr:x>
      <cdr:y>0.0915</cdr:y>
    </cdr:from>
    <cdr:to>
      <cdr:x>0.90975</cdr:x>
      <cdr:y>0.382</cdr:y>
    </cdr:to>
    <cdr:sp>
      <cdr:nvSpPr>
        <cdr:cNvPr id="1" name="TextBox 1"/>
        <cdr:cNvSpPr txBox="1">
          <a:spLocks noChangeArrowheads="1"/>
        </cdr:cNvSpPr>
      </cdr:nvSpPr>
      <cdr:spPr>
        <a:xfrm>
          <a:off x="1323975" y="228600"/>
          <a:ext cx="876300" cy="752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lny=</a:t>
          </a:r>
          <a:r>
            <a:rPr lang="en-US" cap="none" sz="1200" b="0" i="0" u="sng" baseline="0">
              <a:latin typeface="Symbol"/>
              <a:ea typeface="Symbol"/>
              <a:cs typeface="Symbol"/>
            </a:rPr>
            <a:t>b</a:t>
          </a:r>
          <a:r>
            <a:rPr lang="en-US" cap="none" sz="1200" b="0" i="0" u="sng" baseline="0">
              <a:latin typeface="ＭＳ Ｐゴシック"/>
              <a:ea typeface="ＭＳ Ｐゴシック"/>
              <a:cs typeface="ＭＳ Ｐゴシック"/>
            </a:rPr>
            <a:t>lnx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b&lt;0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 ⇒ 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=-0.5
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85725</xdr:rowOff>
    </xdr:from>
    <xdr:to>
      <xdr:col>3</xdr:col>
      <xdr:colOff>361950</xdr:colOff>
      <xdr:row>35</xdr:row>
      <xdr:rowOff>95250</xdr:rowOff>
    </xdr:to>
    <xdr:graphicFrame>
      <xdr:nvGraphicFramePr>
        <xdr:cNvPr id="1" name="Chart 1"/>
        <xdr:cNvGraphicFramePr/>
      </xdr:nvGraphicFramePr>
      <xdr:xfrm>
        <a:off x="0" y="3514725"/>
        <a:ext cx="24193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21</xdr:row>
      <xdr:rowOff>0</xdr:rowOff>
    </xdr:from>
    <xdr:to>
      <xdr:col>7</xdr:col>
      <xdr:colOff>371475</xdr:colOff>
      <xdr:row>36</xdr:row>
      <xdr:rowOff>19050</xdr:rowOff>
    </xdr:to>
    <xdr:graphicFrame>
      <xdr:nvGraphicFramePr>
        <xdr:cNvPr id="2" name="Chart 2"/>
        <xdr:cNvGraphicFramePr/>
      </xdr:nvGraphicFramePr>
      <xdr:xfrm>
        <a:off x="2743200" y="3600450"/>
        <a:ext cx="24288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20</xdr:row>
      <xdr:rowOff>0</xdr:rowOff>
    </xdr:from>
    <xdr:to>
      <xdr:col>11</xdr:col>
      <xdr:colOff>371475</xdr:colOff>
      <xdr:row>35</xdr:row>
      <xdr:rowOff>19050</xdr:rowOff>
    </xdr:to>
    <xdr:graphicFrame>
      <xdr:nvGraphicFramePr>
        <xdr:cNvPr id="3" name="Chart 3"/>
        <xdr:cNvGraphicFramePr/>
      </xdr:nvGraphicFramePr>
      <xdr:xfrm>
        <a:off x="5486400" y="3429000"/>
        <a:ext cx="2428875" cy="2590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0.4945</cdr:x>
      <cdr:y>0.559</cdr:y>
    </cdr:from>
    <cdr:to>
      <cdr:x>0.88425</cdr:x>
      <cdr:y>0.87875</cdr:y>
    </cdr:to>
    <cdr:sp>
      <cdr:nvSpPr>
        <cdr:cNvPr id="1" name="TextBox 1"/>
        <cdr:cNvSpPr txBox="1">
          <a:spLocks noChangeArrowheads="1"/>
        </cdr:cNvSpPr>
      </cdr:nvSpPr>
      <cdr:spPr>
        <a:xfrm>
          <a:off x="1362075" y="1447800"/>
          <a:ext cx="1076325" cy="828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方物線（２次関数）
（例）下級財需要</a:t>
          </a:r>
        </a:p>
      </cdr:txBody>
    </cdr:sp>
  </cdr:relSizeAnchor>
  <cdr:relSizeAnchor xmlns:cdr="http://schemas.openxmlformats.org/drawingml/2006/chartDrawing">
    <cdr:from>
      <cdr:x>0.534</cdr:x>
      <cdr:y>0.631</cdr:y>
    </cdr:from>
    <cdr:to>
      <cdr:x>0.92375</cdr:x>
      <cdr:y>0.723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466850" y="1628775"/>
          <a:ext cx="107632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0.55675</cdr:x>
      <cdr:y>0.48125</cdr:y>
    </cdr:from>
    <cdr:to>
      <cdr:x>0.91075</cdr:x>
      <cdr:y>0.8585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1247775"/>
          <a:ext cx="981075" cy="981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逓減曲線（対数）
（例）消費関数
　　　生産関数</a:t>
          </a:r>
        </a:p>
      </cdr:txBody>
    </cdr:sp>
  </cdr:relSizeAnchor>
  <cdr:relSizeAnchor xmlns:cdr="http://schemas.openxmlformats.org/drawingml/2006/chartDrawing">
    <cdr:from>
      <cdr:x>0.6135</cdr:x>
      <cdr:y>0.56425</cdr:y>
    </cdr:from>
    <cdr:to>
      <cdr:x>0.878</cdr:x>
      <cdr:y>0.64475</cdr:y>
    </cdr:to>
    <cdr:pic>
      <cdr:nvPicPr>
        <cdr:cNvPr id="2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695450" y="1466850"/>
          <a:ext cx="733425" cy="2095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85725</xdr:rowOff>
    </xdr:from>
    <xdr:to>
      <xdr:col>8</xdr:col>
      <xdr:colOff>314325</xdr:colOff>
      <xdr:row>16</xdr:row>
      <xdr:rowOff>95250</xdr:rowOff>
    </xdr:to>
    <xdr:graphicFrame>
      <xdr:nvGraphicFramePr>
        <xdr:cNvPr id="1" name="Chart 1"/>
        <xdr:cNvGraphicFramePr/>
      </xdr:nvGraphicFramePr>
      <xdr:xfrm>
        <a:off x="3048000" y="85725"/>
        <a:ext cx="27527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352425</xdr:colOff>
      <xdr:row>17</xdr:row>
      <xdr:rowOff>0</xdr:rowOff>
    </xdr:from>
    <xdr:to>
      <xdr:col>8</xdr:col>
      <xdr:colOff>371475</xdr:colOff>
      <xdr:row>32</xdr:row>
      <xdr:rowOff>19050</xdr:rowOff>
    </xdr:to>
    <xdr:graphicFrame>
      <xdr:nvGraphicFramePr>
        <xdr:cNvPr id="2" name="Chart 2"/>
        <xdr:cNvGraphicFramePr/>
      </xdr:nvGraphicFramePr>
      <xdr:xfrm>
        <a:off x="3095625" y="2914650"/>
        <a:ext cx="27622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400050</xdr:colOff>
      <xdr:row>33</xdr:row>
      <xdr:rowOff>57150</xdr:rowOff>
    </xdr:from>
    <xdr:to>
      <xdr:col>8</xdr:col>
      <xdr:colOff>428625</xdr:colOff>
      <xdr:row>48</xdr:row>
      <xdr:rowOff>85725</xdr:rowOff>
    </xdr:to>
    <xdr:graphicFrame>
      <xdr:nvGraphicFramePr>
        <xdr:cNvPr id="3" name="Chart 3"/>
        <xdr:cNvGraphicFramePr/>
      </xdr:nvGraphicFramePr>
      <xdr:xfrm>
        <a:off x="3143250" y="5715000"/>
        <a:ext cx="277177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</cdr:x>
      <cdr:y>0.11025</cdr:y>
    </cdr:from>
    <cdr:to>
      <cdr:x>0.915</cdr:x>
      <cdr:y>0.369</cdr:y>
    </cdr:to>
    <cdr:sp>
      <cdr:nvSpPr>
        <cdr:cNvPr id="1" name="TextBox 1"/>
        <cdr:cNvSpPr txBox="1">
          <a:spLocks noChangeArrowheads="1"/>
        </cdr:cNvSpPr>
      </cdr:nvSpPr>
      <cdr:spPr>
        <a:xfrm>
          <a:off x="1543050" y="295275"/>
          <a:ext cx="1400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y=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(1/x)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&gt;0⇒右下がりの双曲線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=1,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=2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0.48825</cdr:x>
      <cdr:y>0.62375</cdr:y>
    </cdr:from>
    <cdr:to>
      <cdr:x>0.922</cdr:x>
      <cdr:y>0.88175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676400"/>
          <a:ext cx="1400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y=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(1/x)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&lt;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0⇒右上がりの双曲線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=1,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0.49075</cdr:x>
      <cdr:y>0.518</cdr:y>
    </cdr:from>
    <cdr:to>
      <cdr:x>0.9245</cdr:x>
      <cdr:y>0.776</cdr:y>
    </cdr:to>
    <cdr:sp>
      <cdr:nvSpPr>
        <cdr:cNvPr id="1" name="TextBox 1"/>
        <cdr:cNvSpPr txBox="1">
          <a:spLocks noChangeArrowheads="1"/>
        </cdr:cNvSpPr>
      </cdr:nvSpPr>
      <cdr:spPr>
        <a:xfrm>
          <a:off x="1581150" y="1390650"/>
          <a:ext cx="1400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y=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ln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&gt;0⇒右上がりの双曲線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=1,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=2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0.48175</cdr:x>
      <cdr:y>0.1055</cdr:y>
    </cdr:from>
    <cdr:to>
      <cdr:x>0.9155</cdr:x>
      <cdr:y>0.3635</cdr:y>
    </cdr:to>
    <cdr:sp>
      <cdr:nvSpPr>
        <cdr:cNvPr id="1" name="TextBox 1"/>
        <cdr:cNvSpPr txBox="1">
          <a:spLocks noChangeArrowheads="1"/>
        </cdr:cNvSpPr>
      </cdr:nvSpPr>
      <cdr:spPr>
        <a:xfrm>
          <a:off x="1552575" y="276225"/>
          <a:ext cx="14001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y=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+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ln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x
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&lt;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0⇒右下がりの双曲線
（例）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a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=1,</a:t>
          </a:r>
          <a:r>
            <a:rPr lang="en-US" cap="none" sz="1000" b="0" i="0" u="none" baseline="0">
              <a:latin typeface="Symbol"/>
              <a:ea typeface="Symbol"/>
              <a:cs typeface="Symbol"/>
            </a:rPr>
            <a:t>b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=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-</a:t>
          </a: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2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28575</xdr:rowOff>
    </xdr:from>
    <xdr:to>
      <xdr:col>4</xdr:col>
      <xdr:colOff>476250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0" y="3286125"/>
        <a:ext cx="3219450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4</xdr:col>
      <xdr:colOff>485775</xdr:colOff>
      <xdr:row>51</xdr:row>
      <xdr:rowOff>123825</xdr:rowOff>
    </xdr:to>
    <xdr:graphicFrame>
      <xdr:nvGraphicFramePr>
        <xdr:cNvPr id="2" name="Chart 2"/>
        <xdr:cNvGraphicFramePr/>
      </xdr:nvGraphicFramePr>
      <xdr:xfrm>
        <a:off x="0" y="6172200"/>
        <a:ext cx="32289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9</xdr:col>
      <xdr:colOff>485775</xdr:colOff>
      <xdr:row>34</xdr:row>
      <xdr:rowOff>123825</xdr:rowOff>
    </xdr:to>
    <xdr:graphicFrame>
      <xdr:nvGraphicFramePr>
        <xdr:cNvPr id="3" name="Chart 3"/>
        <xdr:cNvGraphicFramePr/>
      </xdr:nvGraphicFramePr>
      <xdr:xfrm>
        <a:off x="3429000" y="3257550"/>
        <a:ext cx="322897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9</xdr:col>
      <xdr:colOff>485775</xdr:colOff>
      <xdr:row>52</xdr:row>
      <xdr:rowOff>123825</xdr:rowOff>
    </xdr:to>
    <xdr:graphicFrame>
      <xdr:nvGraphicFramePr>
        <xdr:cNvPr id="4" name="Chart 4"/>
        <xdr:cNvGraphicFramePr/>
      </xdr:nvGraphicFramePr>
      <xdr:xfrm>
        <a:off x="3429000" y="6343650"/>
        <a:ext cx="3228975" cy="2695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C20" sqref="C20"/>
    </sheetView>
  </sheetViews>
  <sheetFormatPr defaultColWidth="9.00390625" defaultRowHeight="13.5"/>
  <sheetData>
    <row r="1" spans="1:4" ht="13.5">
      <c r="A1" t="s">
        <v>0</v>
      </c>
      <c r="B1" t="s">
        <v>1</v>
      </c>
      <c r="C1" t="s">
        <v>2</v>
      </c>
      <c r="D1" t="s">
        <v>3</v>
      </c>
    </row>
    <row r="2" spans="1:4" ht="13.5">
      <c r="A2">
        <v>0.5</v>
      </c>
      <c r="B2" s="2">
        <f>10/A2</f>
        <v>20</v>
      </c>
      <c r="C2" s="1">
        <f>10-(A2-7)^2</f>
        <v>-32.25</v>
      </c>
      <c r="D2" s="2">
        <f>1+LN(A2)</f>
        <v>0.3068528194400547</v>
      </c>
    </row>
    <row r="3" spans="1:4" ht="13.5">
      <c r="A3">
        <v>1</v>
      </c>
      <c r="B3" s="2">
        <f>10/A3</f>
        <v>10</v>
      </c>
      <c r="C3" s="1">
        <f>10-(A3-7)^2</f>
        <v>-26</v>
      </c>
      <c r="D3" s="2">
        <f>1+LN(A3)</f>
        <v>1</v>
      </c>
    </row>
    <row r="4" spans="1:4" ht="13.5">
      <c r="A4">
        <v>1.5</v>
      </c>
      <c r="B4" s="2">
        <f>10/A4</f>
        <v>6.666666666666667</v>
      </c>
      <c r="C4" s="1">
        <f>10-(A4-7)^2</f>
        <v>-20.25</v>
      </c>
      <c r="D4" s="2">
        <f>1+LN(A4)</f>
        <v>1.4054651081081644</v>
      </c>
    </row>
    <row r="5" spans="1:4" ht="13.5">
      <c r="A5">
        <v>2</v>
      </c>
      <c r="B5" s="2">
        <f aca="true" t="shared" si="0" ref="B5:B14">10/A5</f>
        <v>5</v>
      </c>
      <c r="C5" s="1">
        <f aca="true" t="shared" si="1" ref="C5:C14">10-(A5-7)^2</f>
        <v>-15</v>
      </c>
      <c r="D5" s="2">
        <f aca="true" t="shared" si="2" ref="D5:D17">1+LN(A5)</f>
        <v>1.6931471805599454</v>
      </c>
    </row>
    <row r="6" spans="1:4" ht="13.5">
      <c r="A6">
        <v>3</v>
      </c>
      <c r="B6" s="2">
        <f t="shared" si="0"/>
        <v>3.3333333333333335</v>
      </c>
      <c r="C6" s="1">
        <f t="shared" si="1"/>
        <v>-6</v>
      </c>
      <c r="D6" s="2">
        <f t="shared" si="2"/>
        <v>2.09861228866811</v>
      </c>
    </row>
    <row r="7" spans="1:4" ht="13.5">
      <c r="A7">
        <v>4</v>
      </c>
      <c r="B7" s="2">
        <f t="shared" si="0"/>
        <v>2.5</v>
      </c>
      <c r="C7" s="1">
        <f t="shared" si="1"/>
        <v>1</v>
      </c>
      <c r="D7" s="2">
        <f t="shared" si="2"/>
        <v>2.386294361119891</v>
      </c>
    </row>
    <row r="8" spans="1:4" ht="13.5">
      <c r="A8">
        <v>5</v>
      </c>
      <c r="B8" s="2">
        <f t="shared" si="0"/>
        <v>2</v>
      </c>
      <c r="C8" s="1">
        <f t="shared" si="1"/>
        <v>6</v>
      </c>
      <c r="D8" s="2">
        <f t="shared" si="2"/>
        <v>2.6094379124341005</v>
      </c>
    </row>
    <row r="9" spans="1:4" ht="13.5">
      <c r="A9">
        <v>6</v>
      </c>
      <c r="B9" s="2">
        <f t="shared" si="0"/>
        <v>1.6666666666666667</v>
      </c>
      <c r="C9" s="1">
        <f t="shared" si="1"/>
        <v>9</v>
      </c>
      <c r="D9" s="2">
        <f t="shared" si="2"/>
        <v>2.791759469228055</v>
      </c>
    </row>
    <row r="10" spans="1:4" ht="13.5">
      <c r="A10">
        <v>7</v>
      </c>
      <c r="B10" s="2">
        <f t="shared" si="0"/>
        <v>1.4285714285714286</v>
      </c>
      <c r="C10" s="1">
        <f t="shared" si="1"/>
        <v>10</v>
      </c>
      <c r="D10" s="2">
        <f t="shared" si="2"/>
        <v>2.9459101490553135</v>
      </c>
    </row>
    <row r="11" spans="1:4" ht="13.5">
      <c r="A11">
        <v>8</v>
      </c>
      <c r="B11" s="2">
        <f t="shared" si="0"/>
        <v>1.25</v>
      </c>
      <c r="C11" s="1">
        <f t="shared" si="1"/>
        <v>9</v>
      </c>
      <c r="D11" s="2">
        <f t="shared" si="2"/>
        <v>3.0794415416798357</v>
      </c>
    </row>
    <row r="12" spans="1:4" ht="13.5">
      <c r="A12">
        <v>9</v>
      </c>
      <c r="B12" s="2">
        <f t="shared" si="0"/>
        <v>1.1111111111111112</v>
      </c>
      <c r="C12" s="1">
        <f t="shared" si="1"/>
        <v>6</v>
      </c>
      <c r="D12" s="2">
        <f t="shared" si="2"/>
        <v>3.1972245773362196</v>
      </c>
    </row>
    <row r="13" spans="1:4" ht="13.5">
      <c r="A13">
        <v>10</v>
      </c>
      <c r="B13" s="2">
        <f t="shared" si="0"/>
        <v>1</v>
      </c>
      <c r="C13" s="1">
        <f t="shared" si="1"/>
        <v>1</v>
      </c>
      <c r="D13" s="2">
        <f t="shared" si="2"/>
        <v>3.302585092994046</v>
      </c>
    </row>
    <row r="14" spans="1:4" ht="13.5">
      <c r="A14">
        <v>11</v>
      </c>
      <c r="B14" s="2">
        <f t="shared" si="0"/>
        <v>0.9090909090909091</v>
      </c>
      <c r="C14" s="1">
        <f t="shared" si="1"/>
        <v>-6</v>
      </c>
      <c r="D14" s="2">
        <f t="shared" si="2"/>
        <v>3.3978952727983707</v>
      </c>
    </row>
    <row r="15" spans="1:4" ht="13.5">
      <c r="A15">
        <v>12</v>
      </c>
      <c r="B15" s="2"/>
      <c r="D15" s="2">
        <f t="shared" si="2"/>
        <v>3.4849066497880004</v>
      </c>
    </row>
    <row r="16" spans="1:4" ht="13.5">
      <c r="A16">
        <v>13</v>
      </c>
      <c r="D16" s="2">
        <f t="shared" si="2"/>
        <v>3.5649493574615367</v>
      </c>
    </row>
    <row r="17" spans="1:4" ht="13.5">
      <c r="A17">
        <v>14</v>
      </c>
      <c r="D17" s="2">
        <f t="shared" si="2"/>
        <v>3.6390573296152584</v>
      </c>
    </row>
    <row r="18" spans="1:11" ht="13.5">
      <c r="A18">
        <v>15</v>
      </c>
      <c r="D18" s="2"/>
      <c r="K18" s="3"/>
    </row>
    <row r="19" ht="13.5">
      <c r="D19" s="2"/>
    </row>
    <row r="20" ht="13.5">
      <c r="D20" s="2"/>
    </row>
    <row r="21" ht="13.5">
      <c r="D21" s="2"/>
    </row>
    <row r="22" ht="13.5">
      <c r="D22" s="2"/>
    </row>
  </sheetData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workbookViewId="0" topLeftCell="A15">
      <selection activeCell="M46" sqref="M46"/>
    </sheetView>
  </sheetViews>
  <sheetFormatPr defaultColWidth="9.00390625" defaultRowHeight="13.5"/>
  <sheetData>
    <row r="1" spans="1:5" ht="13.5">
      <c r="A1" t="s">
        <v>0</v>
      </c>
      <c r="B1" t="s">
        <v>12</v>
      </c>
      <c r="C1" t="s">
        <v>13</v>
      </c>
      <c r="D1" t="s">
        <v>11</v>
      </c>
      <c r="E1" t="s">
        <v>14</v>
      </c>
    </row>
    <row r="2" spans="1:5" ht="13.5">
      <c r="A2">
        <v>0.5</v>
      </c>
      <c r="B2" s="1">
        <f>1+2*(1/A2)</f>
        <v>5</v>
      </c>
      <c r="C2" s="1">
        <f>1-2*(1/A2)</f>
        <v>-3</v>
      </c>
      <c r="D2" s="1">
        <f>1+2*LN(A2)</f>
        <v>-0.3862943611198906</v>
      </c>
      <c r="E2" s="1">
        <f>1-2*LN(A2)</f>
        <v>2.386294361119891</v>
      </c>
    </row>
    <row r="3" spans="1:5" ht="13.5">
      <c r="A3">
        <v>1</v>
      </c>
      <c r="B3" s="1">
        <f>1+2*(1/A3)</f>
        <v>3</v>
      </c>
      <c r="C3" s="1">
        <f>1-2*(1/A3)</f>
        <v>-1</v>
      </c>
      <c r="D3" s="1">
        <f>1+2*LN(A3)</f>
        <v>1</v>
      </c>
      <c r="E3" s="1">
        <f>1-2*LN(A3)</f>
        <v>1</v>
      </c>
    </row>
    <row r="4" spans="1:5" ht="13.5">
      <c r="A4">
        <v>1.5</v>
      </c>
      <c r="B4" s="1">
        <f aca="true" t="shared" si="0" ref="B4:B17">1+2*(1/A4)</f>
        <v>2.333333333333333</v>
      </c>
      <c r="C4" s="1">
        <f aca="true" t="shared" si="1" ref="C4:C17">1-2*(1/A4)</f>
        <v>-0.33333333333333326</v>
      </c>
      <c r="D4" s="1">
        <f aca="true" t="shared" si="2" ref="D4:D17">1+2*LN(A4)</f>
        <v>1.8109302162163288</v>
      </c>
      <c r="E4" s="1">
        <f aca="true" t="shared" si="3" ref="E4:E17">1-2*LN(A4)</f>
        <v>0.18906978378367123</v>
      </c>
    </row>
    <row r="5" spans="1:5" ht="13.5">
      <c r="A5">
        <v>2</v>
      </c>
      <c r="B5" s="1">
        <f t="shared" si="0"/>
        <v>2</v>
      </c>
      <c r="C5" s="1">
        <f t="shared" si="1"/>
        <v>0</v>
      </c>
      <c r="D5" s="1">
        <f t="shared" si="2"/>
        <v>2.386294361119891</v>
      </c>
      <c r="E5" s="1">
        <f t="shared" si="3"/>
        <v>-0.3862943611198906</v>
      </c>
    </row>
    <row r="6" spans="1:5" ht="13.5">
      <c r="A6">
        <v>3</v>
      </c>
      <c r="B6" s="1">
        <f t="shared" si="0"/>
        <v>1.6666666666666665</v>
      </c>
      <c r="C6" s="1">
        <f t="shared" si="1"/>
        <v>0.33333333333333337</v>
      </c>
      <c r="D6" s="1">
        <f t="shared" si="2"/>
        <v>3.1972245773362196</v>
      </c>
      <c r="E6" s="1">
        <f t="shared" si="3"/>
        <v>-1.1972245773362196</v>
      </c>
    </row>
    <row r="7" spans="1:5" ht="13.5">
      <c r="A7">
        <v>4</v>
      </c>
      <c r="B7" s="1">
        <f t="shared" si="0"/>
        <v>1.5</v>
      </c>
      <c r="C7" s="1">
        <f t="shared" si="1"/>
        <v>0.5</v>
      </c>
      <c r="D7" s="1">
        <f t="shared" si="2"/>
        <v>3.772588722239781</v>
      </c>
      <c r="E7" s="1">
        <f t="shared" si="3"/>
        <v>-1.7725887222397811</v>
      </c>
    </row>
    <row r="8" spans="1:5" ht="13.5">
      <c r="A8">
        <v>5</v>
      </c>
      <c r="B8" s="1">
        <f t="shared" si="0"/>
        <v>1.4</v>
      </c>
      <c r="C8" s="1">
        <f t="shared" si="1"/>
        <v>0.6</v>
      </c>
      <c r="D8" s="1">
        <f t="shared" si="2"/>
        <v>4.218875824868201</v>
      </c>
      <c r="E8" s="1">
        <f t="shared" si="3"/>
        <v>-2.2188758248682006</v>
      </c>
    </row>
    <row r="9" spans="1:5" ht="13.5">
      <c r="A9">
        <v>6</v>
      </c>
      <c r="B9" s="1">
        <f t="shared" si="0"/>
        <v>1.3333333333333333</v>
      </c>
      <c r="C9" s="1">
        <f t="shared" si="1"/>
        <v>0.6666666666666667</v>
      </c>
      <c r="D9" s="1">
        <f t="shared" si="2"/>
        <v>4.58351893845611</v>
      </c>
      <c r="E9" s="1">
        <f t="shared" si="3"/>
        <v>-2.58351893845611</v>
      </c>
    </row>
    <row r="10" spans="1:5" ht="13.5">
      <c r="A10">
        <v>7</v>
      </c>
      <c r="B10" s="1">
        <f t="shared" si="0"/>
        <v>1.2857142857142856</v>
      </c>
      <c r="C10" s="1">
        <f t="shared" si="1"/>
        <v>0.7142857142857143</v>
      </c>
      <c r="D10" s="1">
        <f t="shared" si="2"/>
        <v>4.891820298110627</v>
      </c>
      <c r="E10" s="1">
        <f t="shared" si="3"/>
        <v>-2.8918202981106265</v>
      </c>
    </row>
    <row r="11" spans="1:5" ht="13.5">
      <c r="A11">
        <v>8</v>
      </c>
      <c r="B11" s="1">
        <f t="shared" si="0"/>
        <v>1.25</v>
      </c>
      <c r="C11" s="1">
        <f t="shared" si="1"/>
        <v>0.75</v>
      </c>
      <c r="D11" s="1">
        <f t="shared" si="2"/>
        <v>5.1588830833596715</v>
      </c>
      <c r="E11" s="1">
        <f t="shared" si="3"/>
        <v>-3.1588830833596715</v>
      </c>
    </row>
    <row r="12" spans="1:5" ht="13.5">
      <c r="A12">
        <v>9</v>
      </c>
      <c r="B12" s="1">
        <f t="shared" si="0"/>
        <v>1.2222222222222223</v>
      </c>
      <c r="C12" s="1">
        <f t="shared" si="1"/>
        <v>0.7777777777777778</v>
      </c>
      <c r="D12" s="1">
        <f t="shared" si="2"/>
        <v>5.394449154672439</v>
      </c>
      <c r="E12" s="1">
        <f t="shared" si="3"/>
        <v>-3.394449154672439</v>
      </c>
    </row>
    <row r="13" spans="1:5" ht="13.5">
      <c r="A13">
        <v>10</v>
      </c>
      <c r="B13" s="1">
        <f t="shared" si="0"/>
        <v>1.2</v>
      </c>
      <c r="C13" s="1">
        <f t="shared" si="1"/>
        <v>0.8</v>
      </c>
      <c r="D13" s="1">
        <f t="shared" si="2"/>
        <v>5.605170185988092</v>
      </c>
      <c r="E13" s="1">
        <f t="shared" si="3"/>
        <v>-3.605170185988092</v>
      </c>
    </row>
    <row r="14" spans="1:5" ht="13.5">
      <c r="A14">
        <v>11</v>
      </c>
      <c r="B14" s="1">
        <f t="shared" si="0"/>
        <v>1.1818181818181819</v>
      </c>
      <c r="C14" s="1">
        <f t="shared" si="1"/>
        <v>0.8181818181818181</v>
      </c>
      <c r="D14" s="1">
        <f t="shared" si="2"/>
        <v>5.795790545596741</v>
      </c>
      <c r="E14" s="1">
        <f t="shared" si="3"/>
        <v>-3.7957905455967413</v>
      </c>
    </row>
    <row r="15" spans="1:5" ht="13.5">
      <c r="A15">
        <v>12</v>
      </c>
      <c r="B15" s="1">
        <f t="shared" si="0"/>
        <v>1.1666666666666667</v>
      </c>
      <c r="C15" s="1">
        <f t="shared" si="1"/>
        <v>0.8333333333333334</v>
      </c>
      <c r="D15" s="1">
        <f t="shared" si="2"/>
        <v>5.969813299576001</v>
      </c>
      <c r="E15" s="1">
        <f t="shared" si="3"/>
        <v>-3.9698132995760007</v>
      </c>
    </row>
    <row r="16" spans="1:5" ht="13.5">
      <c r="A16">
        <v>13</v>
      </c>
      <c r="B16" s="1">
        <f t="shared" si="0"/>
        <v>1.1538461538461537</v>
      </c>
      <c r="C16" s="1">
        <f t="shared" si="1"/>
        <v>0.8461538461538461</v>
      </c>
      <c r="D16" s="1">
        <f t="shared" si="2"/>
        <v>6.1298987149230735</v>
      </c>
      <c r="E16" s="1">
        <f t="shared" si="3"/>
        <v>-4.1298987149230735</v>
      </c>
    </row>
    <row r="17" spans="1:5" ht="13.5">
      <c r="A17">
        <v>14</v>
      </c>
      <c r="B17" s="1">
        <f t="shared" si="0"/>
        <v>1.1428571428571428</v>
      </c>
      <c r="C17" s="1">
        <f t="shared" si="1"/>
        <v>0.8571428571428572</v>
      </c>
      <c r="D17" s="1">
        <f t="shared" si="2"/>
        <v>6.278114659230517</v>
      </c>
      <c r="E17" s="1">
        <f t="shared" si="3"/>
        <v>-4.278114659230517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"/>
  <sheetViews>
    <sheetView workbookViewId="0" topLeftCell="A10">
      <selection activeCell="H38" sqref="H38"/>
    </sheetView>
  </sheetViews>
  <sheetFormatPr defaultColWidth="9.00390625" defaultRowHeight="13.5"/>
  <sheetData>
    <row r="1" spans="1:10" ht="13.5">
      <c r="A1" t="s">
        <v>0</v>
      </c>
      <c r="B1" t="s">
        <v>5</v>
      </c>
      <c r="C1" t="s">
        <v>6</v>
      </c>
      <c r="D1" t="s">
        <v>7</v>
      </c>
      <c r="G1" t="s">
        <v>4</v>
      </c>
      <c r="H1" t="s">
        <v>8</v>
      </c>
      <c r="I1" t="s">
        <v>9</v>
      </c>
      <c r="J1" s="4" t="s">
        <v>10</v>
      </c>
    </row>
    <row r="2" spans="1:10" ht="13.5">
      <c r="A2">
        <v>0.1</v>
      </c>
      <c r="B2">
        <f aca="true" t="shared" si="0" ref="B2:D3">EXP(H2)</f>
        <v>0.010000000000000004</v>
      </c>
      <c r="C2">
        <f t="shared" si="0"/>
        <v>0.316227766016838</v>
      </c>
      <c r="D2">
        <f t="shared" si="0"/>
        <v>3.162277660168379</v>
      </c>
      <c r="G2">
        <f aca="true" t="shared" si="1" ref="G2:G18">LN(A2)</f>
        <v>-2.3025850929940455</v>
      </c>
      <c r="H2">
        <f>2*G2</f>
        <v>-4.605170185988091</v>
      </c>
      <c r="I2">
        <f>0.5*G2</f>
        <v>-1.1512925464970227</v>
      </c>
      <c r="J2">
        <f>-0.5*G2</f>
        <v>1.1512925464970227</v>
      </c>
    </row>
    <row r="3" spans="1:10" ht="13.5">
      <c r="A3">
        <v>0.5</v>
      </c>
      <c r="B3">
        <f t="shared" si="0"/>
        <v>0.25</v>
      </c>
      <c r="C3">
        <f t="shared" si="0"/>
        <v>0.7071067811865476</v>
      </c>
      <c r="D3">
        <f t="shared" si="0"/>
        <v>1.414213562373095</v>
      </c>
      <c r="G3">
        <f t="shared" si="1"/>
        <v>-0.6931471805599453</v>
      </c>
      <c r="H3">
        <f>2*G3</f>
        <v>-1.3862943611198906</v>
      </c>
      <c r="I3">
        <f>0.5*G3</f>
        <v>-0.34657359027997264</v>
      </c>
      <c r="J3">
        <f>-0.5*G3</f>
        <v>0.34657359027997264</v>
      </c>
    </row>
    <row r="4" spans="1:10" ht="13.5">
      <c r="A4">
        <v>1</v>
      </c>
      <c r="B4">
        <f>EXP(H4)</f>
        <v>1</v>
      </c>
      <c r="C4">
        <f aca="true" t="shared" si="2" ref="C4:D17">EXP(I4)</f>
        <v>1</v>
      </c>
      <c r="D4">
        <f t="shared" si="2"/>
        <v>1</v>
      </c>
      <c r="G4">
        <f t="shared" si="1"/>
        <v>0</v>
      </c>
      <c r="H4">
        <f>2*G4</f>
        <v>0</v>
      </c>
      <c r="I4">
        <f>0.5*G4</f>
        <v>0</v>
      </c>
      <c r="J4">
        <f aca="true" t="shared" si="3" ref="J4:J17">-0.5*G4</f>
        <v>0</v>
      </c>
    </row>
    <row r="5" spans="1:10" ht="13.5">
      <c r="A5">
        <v>2</v>
      </c>
      <c r="B5">
        <f aca="true" t="shared" si="4" ref="B5:B17">EXP(H5)</f>
        <v>4</v>
      </c>
      <c r="C5">
        <f t="shared" si="2"/>
        <v>1.414213562373095</v>
      </c>
      <c r="D5">
        <f t="shared" si="2"/>
        <v>0.7071067811865476</v>
      </c>
      <c r="G5">
        <f t="shared" si="1"/>
        <v>0.6931471805599453</v>
      </c>
      <c r="H5">
        <f aca="true" t="shared" si="5" ref="H5:H18">2*G5</f>
        <v>1.3862943611198906</v>
      </c>
      <c r="I5">
        <f aca="true" t="shared" si="6" ref="I5:I18">0.5*G5</f>
        <v>0.34657359027997264</v>
      </c>
      <c r="J5">
        <f t="shared" si="3"/>
        <v>-0.34657359027997264</v>
      </c>
    </row>
    <row r="6" spans="1:10" ht="13.5">
      <c r="A6">
        <v>3</v>
      </c>
      <c r="B6">
        <f t="shared" si="4"/>
        <v>9.000000000000002</v>
      </c>
      <c r="C6">
        <f t="shared" si="2"/>
        <v>1.7320508075688774</v>
      </c>
      <c r="D6">
        <f t="shared" si="2"/>
        <v>0.5773502691896257</v>
      </c>
      <c r="G6">
        <f t="shared" si="1"/>
        <v>1.0986122886681098</v>
      </c>
      <c r="H6">
        <f t="shared" si="5"/>
        <v>2.1972245773362196</v>
      </c>
      <c r="I6">
        <f t="shared" si="6"/>
        <v>0.5493061443340549</v>
      </c>
      <c r="J6">
        <f t="shared" si="3"/>
        <v>-0.5493061443340549</v>
      </c>
    </row>
    <row r="7" spans="1:10" ht="13.5">
      <c r="A7">
        <v>4</v>
      </c>
      <c r="B7">
        <f t="shared" si="4"/>
        <v>15.999999999999998</v>
      </c>
      <c r="C7">
        <f t="shared" si="2"/>
        <v>2</v>
      </c>
      <c r="D7">
        <f t="shared" si="2"/>
        <v>0.5</v>
      </c>
      <c r="G7">
        <f t="shared" si="1"/>
        <v>1.3862943611198906</v>
      </c>
      <c r="H7">
        <f t="shared" si="5"/>
        <v>2.772588722239781</v>
      </c>
      <c r="I7">
        <f t="shared" si="6"/>
        <v>0.6931471805599453</v>
      </c>
      <c r="J7">
        <f t="shared" si="3"/>
        <v>-0.6931471805599453</v>
      </c>
    </row>
    <row r="8" spans="1:10" ht="13.5">
      <c r="A8">
        <v>5</v>
      </c>
      <c r="B8">
        <f t="shared" si="4"/>
        <v>24.999999999999996</v>
      </c>
      <c r="C8">
        <f t="shared" si="2"/>
        <v>2.23606797749979</v>
      </c>
      <c r="D8">
        <f t="shared" si="2"/>
        <v>0.447213595499958</v>
      </c>
      <c r="G8">
        <f t="shared" si="1"/>
        <v>1.6094379124341003</v>
      </c>
      <c r="H8">
        <f t="shared" si="5"/>
        <v>3.2188758248682006</v>
      </c>
      <c r="I8">
        <f t="shared" si="6"/>
        <v>0.8047189562170501</v>
      </c>
      <c r="J8">
        <f t="shared" si="3"/>
        <v>-0.8047189562170501</v>
      </c>
    </row>
    <row r="9" spans="1:10" ht="13.5">
      <c r="A9">
        <v>6</v>
      </c>
      <c r="B9">
        <f t="shared" si="4"/>
        <v>36</v>
      </c>
      <c r="C9">
        <f t="shared" si="2"/>
        <v>2.449489742783178</v>
      </c>
      <c r="D9">
        <f t="shared" si="2"/>
        <v>0.408248290463863</v>
      </c>
      <c r="G9">
        <f t="shared" si="1"/>
        <v>1.791759469228055</v>
      </c>
      <c r="H9">
        <f t="shared" si="5"/>
        <v>3.58351893845611</v>
      </c>
      <c r="I9">
        <f t="shared" si="6"/>
        <v>0.8958797346140275</v>
      </c>
      <c r="J9">
        <f t="shared" si="3"/>
        <v>-0.8958797346140275</v>
      </c>
    </row>
    <row r="10" spans="1:10" ht="13.5">
      <c r="A10">
        <v>7</v>
      </c>
      <c r="B10">
        <f t="shared" si="4"/>
        <v>48.99999999999999</v>
      </c>
      <c r="C10">
        <f t="shared" si="2"/>
        <v>2.6457513110645903</v>
      </c>
      <c r="D10">
        <f t="shared" si="2"/>
        <v>0.37796447300922725</v>
      </c>
      <c r="G10">
        <f t="shared" si="1"/>
        <v>1.9459101490553132</v>
      </c>
      <c r="H10">
        <f t="shared" si="5"/>
        <v>3.8918202981106265</v>
      </c>
      <c r="I10">
        <f t="shared" si="6"/>
        <v>0.9729550745276566</v>
      </c>
      <c r="J10">
        <f t="shared" si="3"/>
        <v>-0.9729550745276566</v>
      </c>
    </row>
    <row r="11" spans="1:10" ht="13.5">
      <c r="A11">
        <v>8</v>
      </c>
      <c r="B11">
        <f t="shared" si="4"/>
        <v>63.99999999999998</v>
      </c>
      <c r="C11">
        <f t="shared" si="2"/>
        <v>2.82842712474619</v>
      </c>
      <c r="D11">
        <f t="shared" si="2"/>
        <v>0.3535533905932738</v>
      </c>
      <c r="G11">
        <f t="shared" si="1"/>
        <v>2.0794415416798357</v>
      </c>
      <c r="H11">
        <f t="shared" si="5"/>
        <v>4.1588830833596715</v>
      </c>
      <c r="I11">
        <f t="shared" si="6"/>
        <v>1.0397207708399179</v>
      </c>
      <c r="J11">
        <f t="shared" si="3"/>
        <v>-1.0397207708399179</v>
      </c>
    </row>
    <row r="12" spans="1:10" ht="13.5">
      <c r="A12">
        <v>9</v>
      </c>
      <c r="B12">
        <f t="shared" si="4"/>
        <v>81.00000000000003</v>
      </c>
      <c r="C12">
        <f t="shared" si="2"/>
        <v>3.0000000000000004</v>
      </c>
      <c r="D12">
        <f t="shared" si="2"/>
        <v>0.3333333333333333</v>
      </c>
      <c r="G12">
        <f t="shared" si="1"/>
        <v>2.1972245773362196</v>
      </c>
      <c r="H12">
        <f t="shared" si="5"/>
        <v>4.394449154672439</v>
      </c>
      <c r="I12">
        <f t="shared" si="6"/>
        <v>1.0986122886681098</v>
      </c>
      <c r="J12">
        <f t="shared" si="3"/>
        <v>-1.0986122886681098</v>
      </c>
    </row>
    <row r="13" spans="1:10" ht="13.5">
      <c r="A13">
        <v>10</v>
      </c>
      <c r="B13">
        <f t="shared" si="4"/>
        <v>100.00000000000004</v>
      </c>
      <c r="C13">
        <f t="shared" si="2"/>
        <v>3.1622776601683795</v>
      </c>
      <c r="D13">
        <f t="shared" si="2"/>
        <v>0.3162277660168379</v>
      </c>
      <c r="G13">
        <f t="shared" si="1"/>
        <v>2.302585092994046</v>
      </c>
      <c r="H13">
        <f t="shared" si="5"/>
        <v>4.605170185988092</v>
      </c>
      <c r="I13">
        <f t="shared" si="6"/>
        <v>1.151292546497023</v>
      </c>
      <c r="J13">
        <f t="shared" si="3"/>
        <v>-1.151292546497023</v>
      </c>
    </row>
    <row r="14" spans="1:10" ht="13.5">
      <c r="A14">
        <v>11</v>
      </c>
      <c r="B14">
        <f t="shared" si="4"/>
        <v>121.00000000000003</v>
      </c>
      <c r="C14">
        <f t="shared" si="2"/>
        <v>3.3166247903554003</v>
      </c>
      <c r="D14">
        <f t="shared" si="2"/>
        <v>0.30151134457776363</v>
      </c>
      <c r="G14">
        <f t="shared" si="1"/>
        <v>2.3978952727983707</v>
      </c>
      <c r="H14">
        <f t="shared" si="5"/>
        <v>4.795790545596741</v>
      </c>
      <c r="I14">
        <f t="shared" si="6"/>
        <v>1.1989476363991853</v>
      </c>
      <c r="J14">
        <f t="shared" si="3"/>
        <v>-1.1989476363991853</v>
      </c>
    </row>
    <row r="15" spans="1:10" ht="13.5">
      <c r="A15">
        <v>12</v>
      </c>
      <c r="B15">
        <f t="shared" si="4"/>
        <v>144</v>
      </c>
      <c r="C15">
        <f t="shared" si="2"/>
        <v>3.464101615137755</v>
      </c>
      <c r="D15">
        <f t="shared" si="2"/>
        <v>0.28867513459481287</v>
      </c>
      <c r="G15">
        <f t="shared" si="1"/>
        <v>2.4849066497880004</v>
      </c>
      <c r="H15">
        <f t="shared" si="5"/>
        <v>4.969813299576001</v>
      </c>
      <c r="I15">
        <f t="shared" si="6"/>
        <v>1.2424533248940002</v>
      </c>
      <c r="J15">
        <f t="shared" si="3"/>
        <v>-1.2424533248940002</v>
      </c>
    </row>
    <row r="16" spans="1:10" ht="13.5">
      <c r="A16">
        <v>13</v>
      </c>
      <c r="B16">
        <f t="shared" si="4"/>
        <v>169</v>
      </c>
      <c r="C16">
        <f t="shared" si="2"/>
        <v>3.605551275463989</v>
      </c>
      <c r="D16">
        <f t="shared" si="2"/>
        <v>0.2773500981126146</v>
      </c>
      <c r="G16">
        <f t="shared" si="1"/>
        <v>2.5649493574615367</v>
      </c>
      <c r="H16">
        <f t="shared" si="5"/>
        <v>5.1298987149230735</v>
      </c>
      <c r="I16">
        <f t="shared" si="6"/>
        <v>1.2824746787307684</v>
      </c>
      <c r="J16">
        <f t="shared" si="3"/>
        <v>-1.2824746787307684</v>
      </c>
    </row>
    <row r="17" spans="1:10" ht="13.5">
      <c r="A17">
        <v>14</v>
      </c>
      <c r="B17">
        <f t="shared" si="4"/>
        <v>195.99999999999991</v>
      </c>
      <c r="C17">
        <f t="shared" si="2"/>
        <v>3.741657386773941</v>
      </c>
      <c r="D17">
        <f t="shared" si="2"/>
        <v>0.2672612419124244</v>
      </c>
      <c r="G17">
        <f t="shared" si="1"/>
        <v>2.6390573296152584</v>
      </c>
      <c r="H17">
        <f t="shared" si="5"/>
        <v>5.278114659230517</v>
      </c>
      <c r="I17">
        <f t="shared" si="6"/>
        <v>1.3195286648076292</v>
      </c>
      <c r="J17">
        <f t="shared" si="3"/>
        <v>-1.3195286648076292</v>
      </c>
    </row>
    <row r="18" spans="1:10" ht="13.5">
      <c r="A18">
        <v>15</v>
      </c>
      <c r="B18">
        <f>EXP(H18)</f>
        <v>225</v>
      </c>
      <c r="C18">
        <f>EXP(I18)</f>
        <v>3.872983346207417</v>
      </c>
      <c r="D18">
        <f>EXP(J18)</f>
        <v>0.25819888974716115</v>
      </c>
      <c r="G18">
        <f t="shared" si="1"/>
        <v>2.70805020110221</v>
      </c>
      <c r="H18">
        <f t="shared" si="5"/>
        <v>5.41610040220442</v>
      </c>
      <c r="I18">
        <f t="shared" si="6"/>
        <v>1.354025100551105</v>
      </c>
      <c r="J18">
        <f>-0.5*G18</f>
        <v>-1.354025100551105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東洋大学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mihira</dc:creator>
  <cp:keywords/>
  <dc:description/>
  <cp:lastModifiedBy>東洋大学</cp:lastModifiedBy>
  <dcterms:created xsi:type="dcterms:W3CDTF">2006-10-31T11:44:07Z</dcterms:created>
  <dcterms:modified xsi:type="dcterms:W3CDTF">2008-11-07T10:27:15Z</dcterms:modified>
  <cp:category/>
  <cp:version/>
  <cp:contentType/>
  <cp:contentStatus/>
</cp:coreProperties>
</file>