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25" yWindow="60" windowWidth="7065" windowHeight="8565"/>
  </bookViews>
  <sheets>
    <sheet name="Sheet1" sheetId="1" r:id="rId1"/>
    <sheet name="資本ストック" sheetId="3" r:id="rId2"/>
    <sheet name="設備投資" sheetId="2" r:id="rId3"/>
  </sheets>
  <calcPr calcId="145621"/>
</workbook>
</file>

<file path=xl/calcChain.xml><?xml version="1.0" encoding="utf-8"?>
<calcChain xmlns="http://schemas.openxmlformats.org/spreadsheetml/2006/main">
  <c r="Q81" i="1" l="1"/>
  <c r="H81" i="1" s="1"/>
  <c r="R81" i="1"/>
  <c r="I81" i="1" s="1"/>
  <c r="S81" i="1"/>
  <c r="T81" i="1"/>
  <c r="U81" i="1"/>
  <c r="W81" i="1" s="1"/>
  <c r="V81" i="1"/>
  <c r="Q82" i="1"/>
  <c r="H82" i="1" s="1"/>
  <c r="R82" i="1"/>
  <c r="I82" i="1" s="1"/>
  <c r="S82" i="1"/>
  <c r="T82" i="1"/>
  <c r="U82" i="1"/>
  <c r="V82" i="1"/>
  <c r="Q83" i="1"/>
  <c r="H83" i="1" s="1"/>
  <c r="R83" i="1"/>
  <c r="I83" i="1" s="1"/>
  <c r="S83" i="1"/>
  <c r="T83" i="1"/>
  <c r="U83" i="1"/>
  <c r="V83" i="1"/>
  <c r="Q84" i="1"/>
  <c r="H84" i="1" s="1"/>
  <c r="R84" i="1"/>
  <c r="I84" i="1" s="1"/>
  <c r="S84" i="1"/>
  <c r="T84" i="1"/>
  <c r="U84" i="1"/>
  <c r="W84" i="1" s="1"/>
  <c r="V84" i="1"/>
  <c r="X84" i="1" l="1"/>
  <c r="X83" i="1"/>
  <c r="X82" i="1"/>
  <c r="X81" i="1"/>
  <c r="W83" i="1"/>
  <c r="W8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Q73" i="1"/>
  <c r="R73" i="1"/>
  <c r="S73" i="1"/>
  <c r="T73" i="1"/>
  <c r="U73" i="1"/>
  <c r="V73" i="1"/>
  <c r="Q74" i="1"/>
  <c r="Q78" i="1" s="1"/>
  <c r="R74" i="1"/>
  <c r="S74" i="1"/>
  <c r="T74" i="1"/>
  <c r="U74" i="1"/>
  <c r="W74" i="1" s="1"/>
  <c r="V74" i="1"/>
  <c r="X74" i="1" s="1"/>
  <c r="Q75" i="1"/>
  <c r="R75" i="1"/>
  <c r="S75" i="1"/>
  <c r="T75" i="1"/>
  <c r="U75" i="1"/>
  <c r="V75" i="1"/>
  <c r="Q76" i="1"/>
  <c r="R76" i="1"/>
  <c r="S76" i="1"/>
  <c r="T76" i="1"/>
  <c r="U76" i="1"/>
  <c r="W76" i="1" s="1"/>
  <c r="V76" i="1"/>
  <c r="X76" i="1" s="1"/>
  <c r="Q77" i="1"/>
  <c r="R77" i="1"/>
  <c r="S77" i="1"/>
  <c r="T77" i="1"/>
  <c r="U77" i="1"/>
  <c r="V77" i="1"/>
  <c r="R78" i="1"/>
  <c r="S78" i="1"/>
  <c r="T78" i="1"/>
  <c r="U78" i="1"/>
  <c r="W78" i="1" s="1"/>
  <c r="V78" i="1"/>
  <c r="X78" i="1" s="1"/>
  <c r="Q79" i="1"/>
  <c r="R79" i="1"/>
  <c r="S79" i="1"/>
  <c r="T79" i="1"/>
  <c r="U79" i="1"/>
  <c r="W79" i="1" s="1"/>
  <c r="V79" i="1"/>
  <c r="Q80" i="1"/>
  <c r="R80" i="1"/>
  <c r="S80" i="1"/>
  <c r="T80" i="1"/>
  <c r="U80" i="1"/>
  <c r="V80" i="1"/>
  <c r="X80" i="1" s="1"/>
  <c r="S69" i="1"/>
  <c r="T69" i="1"/>
  <c r="U69" i="1"/>
  <c r="V69" i="1"/>
  <c r="S70" i="1"/>
  <c r="T70" i="1"/>
  <c r="U70" i="1"/>
  <c r="V70" i="1"/>
  <c r="S71" i="1"/>
  <c r="T71" i="1"/>
  <c r="X71" i="1" s="1"/>
  <c r="U71" i="1"/>
  <c r="V71" i="1"/>
  <c r="S72" i="1"/>
  <c r="T72" i="1"/>
  <c r="U72" i="1"/>
  <c r="V72" i="1"/>
  <c r="S5" i="1"/>
  <c r="T5" i="1"/>
  <c r="U5" i="1"/>
  <c r="V5" i="1"/>
  <c r="S6" i="1"/>
  <c r="T6" i="1"/>
  <c r="U6" i="1"/>
  <c r="V6" i="1"/>
  <c r="S7" i="1"/>
  <c r="T7" i="1"/>
  <c r="X7" i="1" s="1"/>
  <c r="U7" i="1"/>
  <c r="V7" i="1"/>
  <c r="S8" i="1"/>
  <c r="T8" i="1"/>
  <c r="U8" i="1"/>
  <c r="V8" i="1"/>
  <c r="S9" i="1"/>
  <c r="T9" i="1"/>
  <c r="X9" i="1" s="1"/>
  <c r="U9" i="1"/>
  <c r="V9" i="1"/>
  <c r="S10" i="1"/>
  <c r="T10" i="1"/>
  <c r="U10" i="1"/>
  <c r="V10" i="1"/>
  <c r="S11" i="1"/>
  <c r="T11" i="1"/>
  <c r="X11" i="1" s="1"/>
  <c r="U11" i="1"/>
  <c r="V11" i="1"/>
  <c r="S12" i="1"/>
  <c r="T12" i="1"/>
  <c r="U12" i="1"/>
  <c r="V12" i="1"/>
  <c r="S13" i="1"/>
  <c r="T13" i="1"/>
  <c r="X13" i="1" s="1"/>
  <c r="U13" i="1"/>
  <c r="V13" i="1"/>
  <c r="S14" i="1"/>
  <c r="T14" i="1"/>
  <c r="U14" i="1"/>
  <c r="V14" i="1"/>
  <c r="S15" i="1"/>
  <c r="T15" i="1"/>
  <c r="X15" i="1" s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S20" i="1"/>
  <c r="T20" i="1"/>
  <c r="U20" i="1"/>
  <c r="V20" i="1"/>
  <c r="S21" i="1"/>
  <c r="T21" i="1"/>
  <c r="U21" i="1"/>
  <c r="V21" i="1"/>
  <c r="W21" i="1"/>
  <c r="X21" i="1"/>
  <c r="S22" i="1"/>
  <c r="T22" i="1"/>
  <c r="U22" i="1"/>
  <c r="W22" i="1" s="1"/>
  <c r="V22" i="1"/>
  <c r="S23" i="1"/>
  <c r="T23" i="1"/>
  <c r="U23" i="1"/>
  <c r="W23" i="1" s="1"/>
  <c r="V23" i="1"/>
  <c r="S24" i="1"/>
  <c r="T24" i="1"/>
  <c r="U24" i="1"/>
  <c r="V24" i="1"/>
  <c r="S25" i="1"/>
  <c r="T25" i="1"/>
  <c r="U25" i="1"/>
  <c r="V25" i="1"/>
  <c r="S26" i="1"/>
  <c r="T26" i="1"/>
  <c r="U26" i="1"/>
  <c r="V26" i="1"/>
  <c r="X26" i="1" s="1"/>
  <c r="S27" i="1"/>
  <c r="T27" i="1"/>
  <c r="U27" i="1"/>
  <c r="V27" i="1"/>
  <c r="S28" i="1"/>
  <c r="T28" i="1"/>
  <c r="U28" i="1"/>
  <c r="V28" i="1"/>
  <c r="S29" i="1"/>
  <c r="T29" i="1"/>
  <c r="U29" i="1"/>
  <c r="W29" i="1" s="1"/>
  <c r="V29" i="1"/>
  <c r="S30" i="1"/>
  <c r="T30" i="1"/>
  <c r="U30" i="1"/>
  <c r="V30" i="1"/>
  <c r="S31" i="1"/>
  <c r="T31" i="1"/>
  <c r="U31" i="1"/>
  <c r="V31" i="1"/>
  <c r="S32" i="1"/>
  <c r="T32" i="1"/>
  <c r="U32" i="1"/>
  <c r="V32" i="1"/>
  <c r="S33" i="1"/>
  <c r="T33" i="1"/>
  <c r="X33" i="1" s="1"/>
  <c r="U33" i="1"/>
  <c r="W33" i="1" s="1"/>
  <c r="V33" i="1"/>
  <c r="S34" i="1"/>
  <c r="T34" i="1"/>
  <c r="U34" i="1"/>
  <c r="V34" i="1"/>
  <c r="S35" i="1"/>
  <c r="T35" i="1"/>
  <c r="X35" i="1" s="1"/>
  <c r="U35" i="1"/>
  <c r="V35" i="1"/>
  <c r="S36" i="1"/>
  <c r="T36" i="1"/>
  <c r="U36" i="1"/>
  <c r="V36" i="1"/>
  <c r="S37" i="1"/>
  <c r="T37" i="1"/>
  <c r="X37" i="1" s="1"/>
  <c r="U37" i="1"/>
  <c r="V37" i="1"/>
  <c r="S38" i="1"/>
  <c r="T38" i="1"/>
  <c r="U38" i="1"/>
  <c r="V38" i="1"/>
  <c r="S39" i="1"/>
  <c r="T39" i="1"/>
  <c r="X39" i="1" s="1"/>
  <c r="U39" i="1"/>
  <c r="V39" i="1"/>
  <c r="S40" i="1"/>
  <c r="T40" i="1"/>
  <c r="U40" i="1"/>
  <c r="V40" i="1"/>
  <c r="S41" i="1"/>
  <c r="T41" i="1"/>
  <c r="X41" i="1" s="1"/>
  <c r="U41" i="1"/>
  <c r="V41" i="1"/>
  <c r="S42" i="1"/>
  <c r="T42" i="1"/>
  <c r="U42" i="1"/>
  <c r="V42" i="1"/>
  <c r="S43" i="1"/>
  <c r="T43" i="1"/>
  <c r="U43" i="1"/>
  <c r="V43" i="1"/>
  <c r="S44" i="1"/>
  <c r="T44" i="1"/>
  <c r="U44" i="1"/>
  <c r="V44" i="1"/>
  <c r="S45" i="1"/>
  <c r="T45" i="1"/>
  <c r="U45" i="1"/>
  <c r="V45" i="1"/>
  <c r="S46" i="1"/>
  <c r="T46" i="1"/>
  <c r="U46" i="1"/>
  <c r="V46" i="1"/>
  <c r="S47" i="1"/>
  <c r="T47" i="1"/>
  <c r="U47" i="1"/>
  <c r="V47" i="1"/>
  <c r="S48" i="1"/>
  <c r="T48" i="1"/>
  <c r="U48" i="1"/>
  <c r="V48" i="1"/>
  <c r="S49" i="1"/>
  <c r="T49" i="1"/>
  <c r="U49" i="1"/>
  <c r="V49" i="1"/>
  <c r="S50" i="1"/>
  <c r="T50" i="1"/>
  <c r="U50" i="1"/>
  <c r="V50" i="1"/>
  <c r="S51" i="1"/>
  <c r="T51" i="1"/>
  <c r="U51" i="1"/>
  <c r="V51" i="1"/>
  <c r="S52" i="1"/>
  <c r="T52" i="1"/>
  <c r="U52" i="1"/>
  <c r="V52" i="1"/>
  <c r="S53" i="1"/>
  <c r="T53" i="1"/>
  <c r="U53" i="1"/>
  <c r="V53" i="1"/>
  <c r="W53" i="1"/>
  <c r="S54" i="1"/>
  <c r="T54" i="1"/>
  <c r="U54" i="1"/>
  <c r="W54" i="1" s="1"/>
  <c r="V54" i="1"/>
  <c r="S55" i="1"/>
  <c r="T55" i="1"/>
  <c r="U55" i="1"/>
  <c r="V55" i="1"/>
  <c r="S56" i="1"/>
  <c r="T56" i="1"/>
  <c r="U56" i="1"/>
  <c r="V56" i="1"/>
  <c r="S57" i="1"/>
  <c r="T57" i="1"/>
  <c r="U57" i="1"/>
  <c r="V57" i="1"/>
  <c r="S58" i="1"/>
  <c r="T58" i="1"/>
  <c r="U58" i="1"/>
  <c r="V58" i="1"/>
  <c r="S59" i="1"/>
  <c r="T59" i="1"/>
  <c r="U59" i="1"/>
  <c r="V59" i="1"/>
  <c r="S60" i="1"/>
  <c r="T60" i="1"/>
  <c r="X60" i="1" s="1"/>
  <c r="U60" i="1"/>
  <c r="V60" i="1"/>
  <c r="S61" i="1"/>
  <c r="T61" i="1"/>
  <c r="U61" i="1"/>
  <c r="V61" i="1"/>
  <c r="S62" i="1"/>
  <c r="T62" i="1"/>
  <c r="U62" i="1"/>
  <c r="W62" i="1" s="1"/>
  <c r="V62" i="1"/>
  <c r="S63" i="1"/>
  <c r="T63" i="1"/>
  <c r="U63" i="1"/>
  <c r="V63" i="1"/>
  <c r="S64" i="1"/>
  <c r="T64" i="1"/>
  <c r="X64" i="1" s="1"/>
  <c r="U64" i="1"/>
  <c r="V64" i="1"/>
  <c r="S65" i="1"/>
  <c r="T65" i="1"/>
  <c r="X65" i="1" s="1"/>
  <c r="U65" i="1"/>
  <c r="V65" i="1"/>
  <c r="S66" i="1"/>
  <c r="T66" i="1"/>
  <c r="U66" i="1"/>
  <c r="V66" i="1"/>
  <c r="S67" i="1"/>
  <c r="T67" i="1"/>
  <c r="U67" i="1"/>
  <c r="V67" i="1"/>
  <c r="S68" i="1"/>
  <c r="T68" i="1"/>
  <c r="U68" i="1"/>
  <c r="V68" i="1"/>
  <c r="V4" i="1"/>
  <c r="U4" i="1"/>
  <c r="T4" i="1"/>
  <c r="S4" i="1"/>
  <c r="B82" i="1"/>
  <c r="Q8" i="1"/>
  <c r="Q12" i="1" s="1"/>
  <c r="R8" i="1"/>
  <c r="R12" i="1"/>
  <c r="R16" i="1" s="1"/>
  <c r="Q9" i="1"/>
  <c r="Q13" i="1" s="1"/>
  <c r="R9" i="1"/>
  <c r="R13" i="1"/>
  <c r="R17" i="1" s="1"/>
  <c r="Q10" i="1"/>
  <c r="Q14" i="1" s="1"/>
  <c r="R10" i="1"/>
  <c r="R14" i="1" s="1"/>
  <c r="Q11" i="1"/>
  <c r="Q15" i="1" s="1"/>
  <c r="Q19" i="1" s="1"/>
  <c r="R11" i="1"/>
  <c r="R15" i="1"/>
  <c r="R19" i="1" s="1"/>
  <c r="B72" i="1"/>
  <c r="B73" i="1"/>
  <c r="B74" i="1"/>
  <c r="B75" i="1"/>
  <c r="B76" i="1"/>
  <c r="B77" i="1"/>
  <c r="B78" i="1"/>
  <c r="B79" i="1"/>
  <c r="B80" i="1"/>
  <c r="B81" i="1"/>
  <c r="B71" i="1"/>
  <c r="H9" i="1"/>
  <c r="I9" i="1"/>
  <c r="I10" i="1"/>
  <c r="I11" i="1"/>
  <c r="I12" i="1"/>
  <c r="I13" i="1"/>
  <c r="I15" i="1"/>
  <c r="H8" i="1"/>
  <c r="I8" i="1"/>
  <c r="Q23" i="1"/>
  <c r="H19" i="1"/>
  <c r="H15" i="1"/>
  <c r="H11" i="1"/>
  <c r="H10" i="1"/>
  <c r="H23" i="1"/>
  <c r="Q27" i="1"/>
  <c r="Q31" i="1" s="1"/>
  <c r="X53" i="1" l="1"/>
  <c r="X52" i="1"/>
  <c r="X77" i="1"/>
  <c r="X75" i="1"/>
  <c r="X73" i="1"/>
  <c r="X69" i="1"/>
  <c r="X79" i="1"/>
  <c r="X16" i="1"/>
  <c r="W37" i="1"/>
  <c r="W34" i="1"/>
  <c r="W17" i="1"/>
  <c r="W9" i="1"/>
  <c r="W35" i="1"/>
  <c r="W69" i="1"/>
  <c r="W80" i="1"/>
  <c r="W77" i="1"/>
  <c r="W75" i="1"/>
  <c r="W73" i="1"/>
  <c r="X49" i="1"/>
  <c r="X47" i="1"/>
  <c r="X45" i="1"/>
  <c r="X14" i="1"/>
  <c r="X6" i="1"/>
  <c r="X5" i="1"/>
  <c r="X19" i="1"/>
  <c r="X17" i="1"/>
  <c r="X59" i="1"/>
  <c r="X57" i="1"/>
  <c r="X55" i="1"/>
  <c r="X40" i="1"/>
  <c r="X34" i="1"/>
  <c r="X31" i="1"/>
  <c r="X29" i="1"/>
  <c r="X27" i="1"/>
  <c r="W4" i="1"/>
  <c r="X68" i="1"/>
  <c r="X62" i="1"/>
  <c r="X48" i="1"/>
  <c r="X43" i="1"/>
  <c r="X38" i="1"/>
  <c r="X25" i="1"/>
  <c r="X4" i="1"/>
  <c r="X51" i="1"/>
  <c r="X46" i="1"/>
  <c r="X28" i="1"/>
  <c r="X8" i="1"/>
  <c r="X63" i="1"/>
  <c r="X23" i="1"/>
  <c r="X20" i="1"/>
  <c r="W61" i="1"/>
  <c r="W5" i="1"/>
  <c r="W49" i="1"/>
  <c r="W71" i="1"/>
  <c r="W70" i="1"/>
  <c r="X67" i="1"/>
  <c r="X58" i="1"/>
  <c r="X66" i="1"/>
  <c r="W63" i="1"/>
  <c r="X56" i="1"/>
  <c r="X50" i="1"/>
  <c r="X44" i="1"/>
  <c r="W38" i="1"/>
  <c r="X32" i="1"/>
  <c r="X24" i="1"/>
  <c r="X18" i="1"/>
  <c r="X12" i="1"/>
  <c r="W7" i="1"/>
  <c r="W6" i="1"/>
  <c r="W59" i="1"/>
  <c r="X54" i="1"/>
  <c r="W51" i="1"/>
  <c r="W50" i="1"/>
  <c r="W45" i="1"/>
  <c r="X42" i="1"/>
  <c r="X36" i="1"/>
  <c r="X30" i="1"/>
  <c r="W25" i="1"/>
  <c r="X22" i="1"/>
  <c r="W19" i="1"/>
  <c r="W18" i="1"/>
  <c r="W13" i="1"/>
  <c r="X10" i="1"/>
  <c r="W65" i="1"/>
  <c r="W43" i="1"/>
  <c r="W42" i="1"/>
  <c r="W41" i="1"/>
  <c r="W27" i="1"/>
  <c r="W26" i="1"/>
  <c r="W11" i="1"/>
  <c r="W10" i="1"/>
  <c r="W67" i="1"/>
  <c r="W58" i="1"/>
  <c r="W47" i="1"/>
  <c r="W46" i="1"/>
  <c r="W30" i="1"/>
  <c r="W15" i="1"/>
  <c r="W14" i="1"/>
  <c r="W66" i="1"/>
  <c r="W64" i="1"/>
  <c r="W56" i="1"/>
  <c r="W55" i="1"/>
  <c r="W52" i="1"/>
  <c r="W48" i="1"/>
  <c r="W44" i="1"/>
  <c r="W40" i="1"/>
  <c r="W39" i="1"/>
  <c r="W36" i="1"/>
  <c r="W32" i="1"/>
  <c r="W31" i="1"/>
  <c r="W28" i="1"/>
  <c r="W24" i="1"/>
  <c r="W20" i="1"/>
  <c r="W16" i="1"/>
  <c r="W12" i="1"/>
  <c r="W8" i="1"/>
  <c r="W72" i="1"/>
  <c r="W68" i="1"/>
  <c r="Q35" i="1"/>
  <c r="H31" i="1"/>
  <c r="Q18" i="1"/>
  <c r="H14" i="1"/>
  <c r="H27" i="1"/>
  <c r="I14" i="1"/>
  <c r="R18" i="1"/>
  <c r="R20" i="1"/>
  <c r="I16" i="1"/>
  <c r="I19" i="1"/>
  <c r="R23" i="1"/>
  <c r="H12" i="1"/>
  <c r="Q16" i="1"/>
  <c r="R21" i="1"/>
  <c r="I17" i="1"/>
  <c r="H13" i="1"/>
  <c r="Q17" i="1"/>
  <c r="X61" i="1"/>
  <c r="W60" i="1"/>
  <c r="X72" i="1"/>
  <c r="X70" i="1"/>
  <c r="W57" i="1"/>
  <c r="R22" i="1" l="1"/>
  <c r="I18" i="1"/>
  <c r="I23" i="1"/>
  <c r="R27" i="1"/>
  <c r="H17" i="1"/>
  <c r="Q21" i="1"/>
  <c r="R25" i="1"/>
  <c r="I21" i="1"/>
  <c r="Q20" i="1"/>
  <c r="H16" i="1"/>
  <c r="R24" i="1"/>
  <c r="I20" i="1"/>
  <c r="Q22" i="1"/>
  <c r="H18" i="1"/>
  <c r="Q39" i="1"/>
  <c r="H35" i="1"/>
  <c r="H39" i="1" l="1"/>
  <c r="Q43" i="1"/>
  <c r="I24" i="1"/>
  <c r="R28" i="1"/>
  <c r="R29" i="1"/>
  <c r="I25" i="1"/>
  <c r="Q25" i="1"/>
  <c r="H21" i="1"/>
  <c r="R31" i="1"/>
  <c r="I27" i="1"/>
  <c r="R26" i="1"/>
  <c r="I22" i="1"/>
  <c r="H22" i="1"/>
  <c r="Q26" i="1"/>
  <c r="H20" i="1"/>
  <c r="Q24" i="1"/>
  <c r="H26" i="1" l="1"/>
  <c r="Q30" i="1"/>
  <c r="H43" i="1"/>
  <c r="Q47" i="1"/>
  <c r="R35" i="1"/>
  <c r="I31" i="1"/>
  <c r="R33" i="1"/>
  <c r="I29" i="1"/>
  <c r="Q28" i="1"/>
  <c r="H24" i="1"/>
  <c r="R32" i="1"/>
  <c r="I28" i="1"/>
  <c r="R30" i="1"/>
  <c r="I26" i="1"/>
  <c r="H25" i="1"/>
  <c r="Q29" i="1"/>
  <c r="Q34" i="1" l="1"/>
  <c r="H30" i="1"/>
  <c r="R34" i="1"/>
  <c r="I30" i="1"/>
  <c r="Q32" i="1"/>
  <c r="H28" i="1"/>
  <c r="R39" i="1"/>
  <c r="I35" i="1"/>
  <c r="H29" i="1"/>
  <c r="Q33" i="1"/>
  <c r="H47" i="1"/>
  <c r="Q51" i="1"/>
  <c r="I32" i="1"/>
  <c r="R36" i="1"/>
  <c r="R37" i="1"/>
  <c r="I33" i="1"/>
  <c r="R40" i="1" l="1"/>
  <c r="I36" i="1"/>
  <c r="Q37" i="1"/>
  <c r="H33" i="1"/>
  <c r="Q36" i="1"/>
  <c r="H32" i="1"/>
  <c r="Q38" i="1"/>
  <c r="H34" i="1"/>
  <c r="Q55" i="1"/>
  <c r="H51" i="1"/>
  <c r="R41" i="1"/>
  <c r="I37" i="1"/>
  <c r="R43" i="1"/>
  <c r="I39" i="1"/>
  <c r="R38" i="1"/>
  <c r="I34" i="1"/>
  <c r="I43" i="1" l="1"/>
  <c r="R47" i="1"/>
  <c r="H55" i="1"/>
  <c r="Q59" i="1"/>
  <c r="Q40" i="1"/>
  <c r="H36" i="1"/>
  <c r="I40" i="1"/>
  <c r="R44" i="1"/>
  <c r="R42" i="1"/>
  <c r="I38" i="1"/>
  <c r="I41" i="1"/>
  <c r="R45" i="1"/>
  <c r="H38" i="1"/>
  <c r="Q42" i="1"/>
  <c r="H37" i="1"/>
  <c r="Q41" i="1"/>
  <c r="R46" i="1" l="1"/>
  <c r="I42" i="1"/>
  <c r="Q44" i="1"/>
  <c r="H40" i="1"/>
  <c r="Q45" i="1"/>
  <c r="H41" i="1"/>
  <c r="R49" i="1"/>
  <c r="I45" i="1"/>
  <c r="I44" i="1"/>
  <c r="R48" i="1"/>
  <c r="H59" i="1"/>
  <c r="Q63" i="1"/>
  <c r="Q46" i="1"/>
  <c r="H42" i="1"/>
  <c r="R51" i="1"/>
  <c r="I47" i="1"/>
  <c r="R52" i="1" l="1"/>
  <c r="I48" i="1"/>
  <c r="Q50" i="1"/>
  <c r="H46" i="1"/>
  <c r="Q49" i="1"/>
  <c r="H45" i="1"/>
  <c r="R50" i="1"/>
  <c r="I46" i="1"/>
  <c r="Q67" i="1"/>
  <c r="H63" i="1"/>
  <c r="I51" i="1"/>
  <c r="R55" i="1"/>
  <c r="I49" i="1"/>
  <c r="R53" i="1"/>
  <c r="H44" i="1"/>
  <c r="Q48" i="1"/>
  <c r="R57" i="1" l="1"/>
  <c r="I53" i="1"/>
  <c r="Q71" i="1"/>
  <c r="H71" i="1" s="1"/>
  <c r="H67" i="1"/>
  <c r="H49" i="1"/>
  <c r="Q53" i="1"/>
  <c r="R56" i="1"/>
  <c r="I52" i="1"/>
  <c r="Q52" i="1"/>
  <c r="H48" i="1"/>
  <c r="I55" i="1"/>
  <c r="R59" i="1"/>
  <c r="R54" i="1"/>
  <c r="I50" i="1"/>
  <c r="Q54" i="1"/>
  <c r="H50" i="1"/>
  <c r="H53" i="1" l="1"/>
  <c r="Q57" i="1"/>
  <c r="R58" i="1"/>
  <c r="I54" i="1"/>
  <c r="Q56" i="1"/>
  <c r="H52" i="1"/>
  <c r="R61" i="1"/>
  <c r="I57" i="1"/>
  <c r="I59" i="1"/>
  <c r="R63" i="1"/>
  <c r="H54" i="1"/>
  <c r="Q58" i="1"/>
  <c r="R60" i="1"/>
  <c r="I56" i="1"/>
  <c r="R67" i="1" l="1"/>
  <c r="I63" i="1"/>
  <c r="H57" i="1"/>
  <c r="Q61" i="1"/>
  <c r="R64" i="1"/>
  <c r="I60" i="1"/>
  <c r="Q60" i="1"/>
  <c r="H56" i="1"/>
  <c r="H58" i="1"/>
  <c r="Q62" i="1"/>
  <c r="R65" i="1"/>
  <c r="I61" i="1"/>
  <c r="R62" i="1"/>
  <c r="I58" i="1"/>
  <c r="H62" i="1" l="1"/>
  <c r="Q66" i="1"/>
  <c r="R66" i="1"/>
  <c r="I62" i="1"/>
  <c r="I64" i="1"/>
  <c r="R68" i="1"/>
  <c r="R71" i="1"/>
  <c r="I71" i="1" s="1"/>
  <c r="I67" i="1"/>
  <c r="H61" i="1"/>
  <c r="Q65" i="1"/>
  <c r="R69" i="1"/>
  <c r="I69" i="1" s="1"/>
  <c r="I65" i="1"/>
  <c r="Q64" i="1"/>
  <c r="H60" i="1"/>
  <c r="Q69" i="1" l="1"/>
  <c r="H69" i="1" s="1"/>
  <c r="H65" i="1"/>
  <c r="R72" i="1"/>
  <c r="I72" i="1" s="1"/>
  <c r="I68" i="1"/>
  <c r="Q70" i="1"/>
  <c r="H70" i="1" s="1"/>
  <c r="H66" i="1"/>
  <c r="H64" i="1"/>
  <c r="Q68" i="1"/>
  <c r="R70" i="1"/>
  <c r="I70" i="1" s="1"/>
  <c r="I66" i="1"/>
  <c r="Q72" i="1" l="1"/>
  <c r="H72" i="1" s="1"/>
  <c r="H68" i="1"/>
</calcChain>
</file>

<file path=xl/sharedStrings.xml><?xml version="1.0" encoding="utf-8"?>
<sst xmlns="http://schemas.openxmlformats.org/spreadsheetml/2006/main" count="330" uniqueCount="41">
  <si>
    <t>《四半期計数》</t>
  </si>
  <si>
    <t>産業別資本ストック</t>
  </si>
  <si>
    <t>（原系列）</t>
  </si>
  <si>
    <t>実数：100万円</t>
  </si>
  <si>
    <t>有形固定資産</t>
  </si>
  <si>
    <t>無形固定資産</t>
  </si>
  <si>
    <t>年</t>
  </si>
  <si>
    <t>期</t>
  </si>
  <si>
    <t>全産業</t>
  </si>
  <si>
    <t>農林水産業</t>
  </si>
  <si>
    <t>鉱業</t>
  </si>
  <si>
    <t>建設業</t>
  </si>
  <si>
    <t>製造業</t>
  </si>
  <si>
    <t>卸売・小売業</t>
  </si>
  <si>
    <t>金融・保険業</t>
  </si>
  <si>
    <t>不動産業</t>
  </si>
  <si>
    <t>運輸・通信業</t>
  </si>
  <si>
    <t>電気・ガス・
水道業</t>
  </si>
  <si>
    <t>サービス業</t>
  </si>
  <si>
    <t>法人企業</t>
  </si>
  <si>
    <t>個人企業</t>
  </si>
  <si>
    <t>平成</t>
  </si>
  <si>
    <t>産業別新設投資額</t>
  </si>
  <si>
    <t>全産業</t>
    <rPh sb="0" eb="3">
      <t>ゼンサンギョウ</t>
    </rPh>
    <phoneticPr fontId="3"/>
  </si>
  <si>
    <t>資本ストック</t>
    <rPh sb="0" eb="2">
      <t>シホン</t>
    </rPh>
    <phoneticPr fontId="3"/>
  </si>
  <si>
    <t>設備投資</t>
    <rPh sb="0" eb="2">
      <t>セツビ</t>
    </rPh>
    <rPh sb="2" eb="4">
      <t>トウシ</t>
    </rPh>
    <phoneticPr fontId="3"/>
  </si>
  <si>
    <t>Q1</t>
    <phoneticPr fontId="3"/>
  </si>
  <si>
    <t>Q2</t>
    <phoneticPr fontId="3"/>
  </si>
  <si>
    <t>Q3</t>
    <phoneticPr fontId="3"/>
  </si>
  <si>
    <t>Q4</t>
    <phoneticPr fontId="3"/>
  </si>
  <si>
    <t>製造業</t>
    <rPh sb="0" eb="3">
      <t>セイゾウギョウ</t>
    </rPh>
    <phoneticPr fontId="3"/>
  </si>
  <si>
    <t>非製造業</t>
    <rPh sb="0" eb="1">
      <t>ヒ</t>
    </rPh>
    <rPh sb="1" eb="4">
      <t>セイゾウギョウ</t>
    </rPh>
    <phoneticPr fontId="3"/>
  </si>
  <si>
    <t>原数値（単位：百万円）</t>
    <rPh sb="0" eb="1">
      <t>ゲン</t>
    </rPh>
    <rPh sb="1" eb="3">
      <t>スウチ</t>
    </rPh>
    <rPh sb="4" eb="6">
      <t>タンイ</t>
    </rPh>
    <rPh sb="7" eb="10">
      <t>ヒャクマンエン</t>
    </rPh>
    <phoneticPr fontId="3"/>
  </si>
  <si>
    <t>（45°線）</t>
    <rPh sb="4" eb="5">
      <t>セン</t>
    </rPh>
    <phoneticPr fontId="3"/>
  </si>
  <si>
    <t>進捗ベース</t>
  </si>
  <si>
    <t>前年同期比</t>
    <rPh sb="0" eb="2">
      <t>ゼンネン</t>
    </rPh>
    <rPh sb="2" eb="5">
      <t>ドウキヒ</t>
    </rPh>
    <phoneticPr fontId="3"/>
  </si>
  <si>
    <t>実質（平成17年平均価格評価）</t>
  </si>
  <si>
    <t>1-3.</t>
  </si>
  <si>
    <t>4-6.</t>
  </si>
  <si>
    <t>7-9.</t>
  </si>
  <si>
    <t>10-12.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</si>
</sst>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56" fontId="2" fillId="0" borderId="0" xfId="0" applyNumberFormat="1" applyFont="1">
      <alignment vertical="center"/>
    </xf>
    <xf numFmtId="3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1" applyNumberFormat="1" applyFont="1">
      <alignment vertical="center"/>
    </xf>
    <xf numFmtId="9" fontId="0" fillId="0" borderId="0" xfId="1" applyFont="1">
      <alignment vertical="center"/>
    </xf>
    <xf numFmtId="9" fontId="0" fillId="0" borderId="0" xfId="0" applyNumberFormat="1">
      <alignment vertical="center"/>
    </xf>
    <xf numFmtId="9" fontId="0" fillId="0" borderId="0" xfId="1" applyNumberFormat="1" applyFont="1">
      <alignment vertical="center"/>
    </xf>
    <xf numFmtId="176" fontId="2" fillId="2" borderId="1" xfId="1" applyNumberFormat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3762376237624"/>
          <c:y val="6.6852367688022288E-2"/>
          <c:w val="0.80198019801980203"/>
          <c:h val="0.8105849582172701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</c:marker>
          <c:dPt>
            <c:idx val="0"/>
            <c:marker>
              <c:spPr>
                <a:solidFill>
                  <a:schemeClr val="accent3"/>
                </a:solidFill>
              </c:spPr>
            </c:marker>
            <c:bubble3D val="0"/>
          </c:dPt>
          <c:dPt>
            <c:idx val="8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6"/>
            <c:bubble3D val="0"/>
          </c:dPt>
          <c:dPt>
            <c:idx val="20"/>
            <c:marker>
              <c:spPr>
                <a:solidFill>
                  <a:schemeClr val="accent6"/>
                </a:solidFill>
              </c:spPr>
            </c:marker>
            <c:bubble3D val="0"/>
          </c:dPt>
          <c:xVal>
            <c:numRef>
              <c:f>Sheet1!$J$76:$J$84</c:f>
              <c:numCache>
                <c:formatCode>0.0%</c:formatCode>
                <c:ptCount val="9"/>
              </c:numCache>
            </c:numRef>
          </c:xVal>
          <c:yVal>
            <c:numRef>
              <c:f>Sheet1!$K$76:$K$84</c:f>
              <c:numCache>
                <c:formatCode>0.0%</c:formatCode>
                <c:ptCount val="9"/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99CC00"/>
              </a:solidFill>
              <a:prstDash val="sysDash"/>
            </a:ln>
          </c:spPr>
          <c:marker>
            <c:symbol val="none"/>
          </c:marker>
          <c:xVal>
            <c:numRef>
              <c:f>Sheet1!$A$71:$A$81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Sheet1!$B$71:$B$81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35264"/>
        <c:axId val="106637184"/>
      </c:scatterChart>
      <c:valAx>
        <c:axId val="106635264"/>
        <c:scaling>
          <c:orientation val="minMax"/>
          <c:max val="2.0000000000000004E-2"/>
          <c:min val="5.000000000000001E-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資本ストック（前年同期比）</a:t>
                </a:r>
              </a:p>
            </c:rich>
          </c:tx>
          <c:layout>
            <c:manualLayout>
              <c:xMode val="edge"/>
              <c:yMode val="edge"/>
              <c:x val="0.34405940594059403"/>
              <c:y val="0.90250696378830086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637184"/>
        <c:crosses val="autoZero"/>
        <c:crossBetween val="midCat"/>
        <c:majorUnit val="0.01"/>
      </c:valAx>
      <c:valAx>
        <c:axId val="106637184"/>
        <c:scaling>
          <c:orientation val="minMax"/>
          <c:max val="0.1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設備投資（前年同期比）</a:t>
                </a:r>
              </a:p>
            </c:rich>
          </c:tx>
          <c:layout>
            <c:manualLayout>
              <c:xMode val="edge"/>
              <c:yMode val="edge"/>
              <c:x val="3.9603960396039604E-2"/>
              <c:y val="0.284122562674094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6352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3336597230722"/>
          <c:y val="6.6852367688022288E-2"/>
          <c:w val="0.80800210417214624"/>
          <c:h val="0.8105849582172701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accent3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20"/>
            <c:marker>
              <c:spPr>
                <a:solidFill>
                  <a:schemeClr val="accent6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24"/>
            <c:bubble3D val="0"/>
          </c:dPt>
          <c:dPt>
            <c:idx val="28"/>
            <c:bubble3D val="0"/>
          </c:dPt>
          <c:dPt>
            <c:idx val="32"/>
            <c:bubble3D val="0"/>
          </c:dPt>
          <c:dPt>
            <c:idx val="36"/>
            <c:bubble3D val="0"/>
          </c:dPt>
          <c:xVal>
            <c:numRef>
              <c:f>Sheet1!$L$76:$L$84</c:f>
              <c:numCache>
                <c:formatCode>0.0%</c:formatCode>
                <c:ptCount val="9"/>
              </c:numCache>
            </c:numRef>
          </c:xVal>
          <c:yVal>
            <c:numRef>
              <c:f>Sheet1!$M$76:$M$84</c:f>
              <c:numCache>
                <c:formatCode>0.0%</c:formatCode>
                <c:ptCount val="9"/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99CC00"/>
              </a:solidFill>
              <a:prstDash val="sysDash"/>
            </a:ln>
          </c:spPr>
          <c:marker>
            <c:symbol val="none"/>
          </c:marker>
          <c:xVal>
            <c:numRef>
              <c:f>Sheet1!$A$71:$A$82</c:f>
              <c:numCache>
                <c:formatCode>0%</c:formatCode>
                <c:ptCount val="12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0.06</c:v>
                </c:pt>
              </c:numCache>
            </c:numRef>
          </c:xVal>
          <c:yVal>
            <c:numRef>
              <c:f>Sheet1!$B$71:$B$82</c:f>
              <c:numCache>
                <c:formatCode>0%</c:formatCode>
                <c:ptCount val="12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91584"/>
        <c:axId val="106697856"/>
      </c:scatterChart>
      <c:valAx>
        <c:axId val="106691584"/>
        <c:scaling>
          <c:orientation val="minMax"/>
          <c:max val="2.0000000000000004E-2"/>
          <c:min val="-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資本ストック（前年同期比）</a:t>
                </a:r>
              </a:p>
            </c:rich>
          </c:tx>
          <c:layout>
            <c:manualLayout>
              <c:xMode val="edge"/>
              <c:yMode val="edge"/>
              <c:x val="0.33066750656167981"/>
              <c:y val="0.902506963788300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697856"/>
        <c:crosses val="autoZero"/>
        <c:crossBetween val="midCat"/>
      </c:valAx>
      <c:valAx>
        <c:axId val="10669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設備投資（前年同期比）</a:t>
                </a:r>
              </a:p>
            </c:rich>
          </c:tx>
          <c:layout>
            <c:manualLayout>
              <c:xMode val="edge"/>
              <c:yMode val="edge"/>
              <c:x val="4.2666666666666665E-2"/>
              <c:y val="0.284122562674094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6915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0502210059082"/>
          <c:y val="6.6482084382147547E-2"/>
          <c:w val="0.82857335512777885"/>
          <c:h val="0.811635446832051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accent3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16"/>
            <c:bubble3D val="0"/>
          </c:dPt>
          <c:dPt>
            <c:idx val="20"/>
            <c:marker>
              <c:spPr>
                <a:solidFill>
                  <a:schemeClr val="accent6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xVal>
            <c:numRef>
              <c:f>Sheet1!$N$76:$N$84</c:f>
              <c:numCache>
                <c:formatCode>0.0%</c:formatCode>
                <c:ptCount val="9"/>
              </c:numCache>
            </c:numRef>
          </c:xVal>
          <c:yVal>
            <c:numRef>
              <c:f>Sheet1!$O$76:$O$84</c:f>
              <c:numCache>
                <c:formatCode>0.0%</c:formatCode>
                <c:ptCount val="9"/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99CC00"/>
              </a:solidFill>
              <a:prstDash val="sysDash"/>
            </a:ln>
          </c:spPr>
          <c:marker>
            <c:symbol val="none"/>
          </c:marker>
          <c:xVal>
            <c:numRef>
              <c:f>Sheet1!$A$71:$A$81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Sheet1!$B$71:$B$81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41760"/>
        <c:axId val="106743680"/>
      </c:scatterChart>
      <c:valAx>
        <c:axId val="106741760"/>
        <c:scaling>
          <c:orientation val="minMax"/>
          <c:max val="2.0000000000000004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資本ストック（前年同期比）</a:t>
                </a:r>
              </a:p>
            </c:rich>
          </c:tx>
          <c:layout>
            <c:manualLayout>
              <c:xMode val="edge"/>
              <c:yMode val="edge"/>
              <c:x val="0.35000074990626173"/>
              <c:y val="0.9030482547022341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743680"/>
        <c:crosses val="autoZero"/>
        <c:crossBetween val="midCat"/>
        <c:majorUnit val="5.000000000000001E-3"/>
      </c:valAx>
      <c:valAx>
        <c:axId val="106743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設備投資（前年同期比）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0.2853188503791596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741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5</xdr:col>
      <xdr:colOff>419100</xdr:colOff>
      <xdr:row>21</xdr:row>
      <xdr:rowOff>0</xdr:rowOff>
    </xdr:to>
    <xdr:graphicFrame macro="">
      <xdr:nvGraphicFramePr>
        <xdr:cNvPr id="10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5</xdr:col>
      <xdr:colOff>142875</xdr:colOff>
      <xdr:row>42</xdr:row>
      <xdr:rowOff>161925</xdr:rowOff>
    </xdr:to>
    <xdr:graphicFrame macro="">
      <xdr:nvGraphicFramePr>
        <xdr:cNvPr id="10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571500</xdr:colOff>
      <xdr:row>65</xdr:row>
      <xdr:rowOff>9525</xdr:rowOff>
    </xdr:to>
    <xdr:graphicFrame macro="">
      <xdr:nvGraphicFramePr>
        <xdr:cNvPr id="103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0.66722</cdr:x>
      <cdr:y>0.08513</cdr:y>
    </cdr:from>
    <cdr:to>
      <cdr:x>0.74557</cdr:x>
      <cdr:y>0.13929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7533" y="291112"/>
          <a:ext cx="30149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14Q1</a:t>
          </a:r>
        </a:p>
      </cdr:txBody>
    </cdr:sp>
  </cdr:relSizeAnchor>
  <cdr:relSizeAnchor xmlns:cdr="http://schemas.openxmlformats.org/drawingml/2006/chartDrawing">
    <cdr:from>
      <cdr:x>0.63181</cdr:x>
      <cdr:y>0.28515</cdr:y>
    </cdr:from>
    <cdr:to>
      <cdr:x>0.71016</cdr:x>
      <cdr:y>0.3393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1275" y="975057"/>
          <a:ext cx="30149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12Q1</a:t>
          </a:r>
        </a:p>
      </cdr:txBody>
    </cdr:sp>
  </cdr:relSizeAnchor>
  <cdr:relSizeAnchor xmlns:cdr="http://schemas.openxmlformats.org/drawingml/2006/chartDrawing">
    <cdr:from>
      <cdr:x>0.40924</cdr:x>
      <cdr:y>0.67781</cdr:y>
    </cdr:from>
    <cdr:to>
      <cdr:x>0.47839</cdr:x>
      <cdr:y>0.72589</cdr:y>
    </cdr:to>
    <cdr:sp macro="" textlink="">
      <cdr:nvSpPr>
        <cdr:cNvPr id="5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4800" y="2317750"/>
          <a:ext cx="266080" cy="164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13Q1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0.81511</cdr:x>
      <cdr:y>0.3663</cdr:y>
    </cdr:from>
    <cdr:to>
      <cdr:x>0.90611</cdr:x>
      <cdr:y>0.42045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1471" y="1252556"/>
          <a:ext cx="325025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12Q</a:t>
          </a:r>
          <a:r>
            <a:rPr lang="ja-JP" altLang="en-US" sz="10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１</a:t>
          </a:r>
        </a:p>
      </cdr:txBody>
    </cdr:sp>
  </cdr:relSizeAnchor>
  <cdr:relSizeAnchor xmlns:cdr="http://schemas.openxmlformats.org/drawingml/2006/chartDrawing">
    <cdr:from>
      <cdr:x>0.61478</cdr:x>
      <cdr:y>0.21019</cdr:y>
    </cdr:from>
    <cdr:to>
      <cdr:x>0.69918</cdr:x>
      <cdr:y>0.26434</cdr:y>
    </cdr:to>
    <cdr:sp macro="" textlink="">
      <cdr:nvSpPr>
        <cdr:cNvPr id="3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5905" y="718729"/>
          <a:ext cx="30149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14Q1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0.73703</cdr:x>
      <cdr:y>0.12719</cdr:y>
    </cdr:from>
    <cdr:to>
      <cdr:x>0.8124</cdr:x>
      <cdr:y>0.18105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8494" y="437363"/>
          <a:ext cx="30149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14Q1</a:t>
          </a:r>
        </a:p>
      </cdr:txBody>
    </cdr:sp>
  </cdr:relSizeAnchor>
  <cdr:relSizeAnchor xmlns:cdr="http://schemas.openxmlformats.org/drawingml/2006/chartDrawing">
    <cdr:from>
      <cdr:x>0.67947</cdr:x>
      <cdr:y>0.3941</cdr:y>
    </cdr:from>
    <cdr:to>
      <cdr:x>0.75483</cdr:x>
      <cdr:y>0.44795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8201" y="1355106"/>
          <a:ext cx="30149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12Q1</a:t>
          </a:r>
        </a:p>
      </cdr:txBody>
    </cdr:sp>
  </cdr:relSizeAnchor>
  <cdr:relSizeAnchor xmlns:cdr="http://schemas.openxmlformats.org/drawingml/2006/chartDrawing">
    <cdr:from>
      <cdr:x>0.59603</cdr:x>
      <cdr:y>0.42105</cdr:y>
    </cdr:from>
    <cdr:to>
      <cdr:x>0.66905</cdr:x>
      <cdr:y>0.42475</cdr:y>
    </cdr:to>
    <cdr:cxnSp macro="">
      <cdr:nvCxnSpPr>
        <cdr:cNvPr id="5" name="直線矢印コネクタ 4"/>
        <cdr:cNvCxnSpPr/>
      </cdr:nvCxnSpPr>
      <cdr:spPr>
        <a:xfrm xmlns:a="http://schemas.openxmlformats.org/drawingml/2006/main" flipH="1">
          <a:off x="2384416" y="1447800"/>
          <a:ext cx="292109" cy="1270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workbookViewId="0">
      <selection activeCell="G10" sqref="G10"/>
    </sheetView>
  </sheetViews>
  <sheetFormatPr defaultRowHeight="13.5"/>
  <cols>
    <col min="8" max="9" width="2.625" style="1" customWidth="1"/>
    <col min="10" max="15" width="9" style="1"/>
    <col min="17" max="18" width="2.875" style="1" customWidth="1"/>
    <col min="19" max="24" width="10.625" style="1" customWidth="1"/>
  </cols>
  <sheetData>
    <row r="1" spans="1:24">
      <c r="A1" t="s">
        <v>23</v>
      </c>
      <c r="S1" s="1" t="s">
        <v>32</v>
      </c>
    </row>
    <row r="2" spans="1:24">
      <c r="S2" s="1" t="s">
        <v>23</v>
      </c>
      <c r="U2" s="1" t="s">
        <v>30</v>
      </c>
      <c r="W2" s="1" t="s">
        <v>31</v>
      </c>
    </row>
    <row r="3" spans="1:24">
      <c r="S3" s="5" t="s">
        <v>24</v>
      </c>
      <c r="T3" s="5" t="s">
        <v>25</v>
      </c>
      <c r="U3" s="5" t="s">
        <v>24</v>
      </c>
      <c r="V3" s="5" t="s">
        <v>25</v>
      </c>
      <c r="W3" s="5" t="s">
        <v>24</v>
      </c>
      <c r="X3" s="5" t="s">
        <v>25</v>
      </c>
    </row>
    <row r="4" spans="1:24">
      <c r="J4" s="6"/>
      <c r="K4" s="6"/>
      <c r="L4" s="6"/>
      <c r="M4" s="6"/>
      <c r="N4" s="6"/>
      <c r="O4" s="6"/>
      <c r="Q4" s="1">
        <v>94</v>
      </c>
      <c r="R4" s="1" t="s">
        <v>26</v>
      </c>
      <c r="S4" s="4">
        <f>資本ストック!F7</f>
        <v>852480524</v>
      </c>
      <c r="T4" s="4">
        <f>設備投資!F7</f>
        <v>14885373</v>
      </c>
      <c r="U4" s="4">
        <f>資本ストック!J7</f>
        <v>299327264</v>
      </c>
      <c r="V4" s="4">
        <f>設備投資!J7</f>
        <v>4111028</v>
      </c>
      <c r="W4" s="4">
        <f>S4-U4</f>
        <v>553153260</v>
      </c>
      <c r="X4" s="4">
        <f>T4-V4</f>
        <v>10774345</v>
      </c>
    </row>
    <row r="5" spans="1:24">
      <c r="J5" s="1" t="s">
        <v>35</v>
      </c>
      <c r="Q5" s="1">
        <v>94</v>
      </c>
      <c r="R5" s="1" t="s">
        <v>27</v>
      </c>
      <c r="S5" s="4">
        <f>資本ストック!F8</f>
        <v>861621274</v>
      </c>
      <c r="T5" s="4">
        <f>設備投資!F8</f>
        <v>13409014</v>
      </c>
      <c r="U5" s="4">
        <f>資本ストック!J8</f>
        <v>301719683</v>
      </c>
      <c r="V5" s="4">
        <f>設備投資!J8</f>
        <v>3894188</v>
      </c>
      <c r="W5" s="4">
        <f t="shared" ref="W5:W68" si="0">S5-U5</f>
        <v>559901591</v>
      </c>
      <c r="X5" s="4">
        <f t="shared" ref="X5:X68" si="1">T5-V5</f>
        <v>9514826</v>
      </c>
    </row>
    <row r="6" spans="1:24">
      <c r="J6" s="1" t="s">
        <v>23</v>
      </c>
      <c r="L6" s="1" t="s">
        <v>30</v>
      </c>
      <c r="N6" s="1" t="s">
        <v>31</v>
      </c>
      <c r="Q6" s="1">
        <v>94</v>
      </c>
      <c r="R6" s="1" t="s">
        <v>28</v>
      </c>
      <c r="S6" s="4">
        <f>資本ストック!F9</f>
        <v>869974676</v>
      </c>
      <c r="T6" s="4">
        <f>設備投資!F9</f>
        <v>14074516</v>
      </c>
      <c r="U6" s="4">
        <f>資本ストック!J9</f>
        <v>304269784</v>
      </c>
      <c r="V6" s="4">
        <f>設備投資!J9</f>
        <v>4345128</v>
      </c>
      <c r="W6" s="4">
        <f t="shared" si="0"/>
        <v>565704892</v>
      </c>
      <c r="X6" s="4">
        <f t="shared" si="1"/>
        <v>9729388</v>
      </c>
    </row>
    <row r="7" spans="1:24">
      <c r="J7" s="1" t="s">
        <v>24</v>
      </c>
      <c r="K7" s="1" t="s">
        <v>25</v>
      </c>
      <c r="L7" s="1" t="s">
        <v>24</v>
      </c>
      <c r="M7" s="1" t="s">
        <v>25</v>
      </c>
      <c r="N7" s="1" t="s">
        <v>24</v>
      </c>
      <c r="O7" s="1" t="s">
        <v>25</v>
      </c>
      <c r="Q7" s="1">
        <v>94</v>
      </c>
      <c r="R7" s="1" t="s">
        <v>29</v>
      </c>
      <c r="S7" s="4">
        <f>資本ストック!F10</f>
        <v>878146167</v>
      </c>
      <c r="T7" s="4">
        <f>設備投資!F10</f>
        <v>13295651</v>
      </c>
      <c r="U7" s="4">
        <f>資本ストック!J10</f>
        <v>306302677</v>
      </c>
      <c r="V7" s="4">
        <f>設備投資!J10</f>
        <v>3831337</v>
      </c>
      <c r="W7" s="4">
        <f t="shared" si="0"/>
        <v>571843490</v>
      </c>
      <c r="X7" s="4">
        <f t="shared" si="1"/>
        <v>9464314</v>
      </c>
    </row>
    <row r="8" spans="1:24">
      <c r="H8" s="1" t="str">
        <f>Q8</f>
        <v>95</v>
      </c>
      <c r="I8" s="1" t="str">
        <f>R8</f>
        <v>Q1</v>
      </c>
      <c r="J8" s="10"/>
      <c r="K8" s="10"/>
      <c r="L8" s="10"/>
      <c r="M8" s="10"/>
      <c r="N8" s="10"/>
      <c r="O8" s="10"/>
      <c r="Q8" s="1" t="str">
        <f>RIGHT(Q4+101,2)</f>
        <v>95</v>
      </c>
      <c r="R8" s="1" t="str">
        <f>R4</f>
        <v>Q1</v>
      </c>
      <c r="S8" s="4">
        <f>資本ストック!F11</f>
        <v>885259791</v>
      </c>
      <c r="T8" s="4">
        <f>設備投資!F11</f>
        <v>14917884</v>
      </c>
      <c r="U8" s="4">
        <f>資本ストック!J11</f>
        <v>307953330</v>
      </c>
      <c r="V8" s="4">
        <f>設備投資!J11</f>
        <v>4575313</v>
      </c>
      <c r="W8" s="4">
        <f t="shared" si="0"/>
        <v>577306461</v>
      </c>
      <c r="X8" s="4">
        <f t="shared" si="1"/>
        <v>10342571</v>
      </c>
    </row>
    <row r="9" spans="1:24">
      <c r="H9" s="1" t="str">
        <f t="shared" ref="H9:H55" si="2">Q9</f>
        <v>95</v>
      </c>
      <c r="I9" s="1" t="str">
        <f t="shared" ref="I9:I55" si="3">R9</f>
        <v>Q2</v>
      </c>
      <c r="J9" s="10"/>
      <c r="K9" s="10"/>
      <c r="L9" s="10"/>
      <c r="M9" s="10"/>
      <c r="N9" s="10"/>
      <c r="O9" s="10"/>
      <c r="Q9" s="1" t="str">
        <f t="shared" ref="Q9:Q73" si="4">RIGHT(Q5+101,2)</f>
        <v>95</v>
      </c>
      <c r="R9" s="1" t="str">
        <f t="shared" ref="R9:R73" si="5">R5</f>
        <v>Q2</v>
      </c>
      <c r="S9" s="4">
        <f>資本ストック!F12</f>
        <v>894356430</v>
      </c>
      <c r="T9" s="4">
        <f>設備投資!F12</f>
        <v>13973043</v>
      </c>
      <c r="U9" s="4">
        <f>資本ストック!J12</f>
        <v>310968371</v>
      </c>
      <c r="V9" s="4">
        <f>設備投資!J12</f>
        <v>4392706</v>
      </c>
      <c r="W9" s="4">
        <f t="shared" si="0"/>
        <v>583388059</v>
      </c>
      <c r="X9" s="4">
        <f t="shared" si="1"/>
        <v>9580337</v>
      </c>
    </row>
    <row r="10" spans="1:24">
      <c r="H10" s="1" t="str">
        <f t="shared" si="2"/>
        <v>95</v>
      </c>
      <c r="I10" s="1" t="str">
        <f t="shared" si="3"/>
        <v>Q3</v>
      </c>
      <c r="J10" s="10"/>
      <c r="K10" s="10"/>
      <c r="L10" s="10"/>
      <c r="M10" s="10"/>
      <c r="N10" s="10"/>
      <c r="O10" s="10"/>
      <c r="Q10" s="1" t="str">
        <f t="shared" si="4"/>
        <v>95</v>
      </c>
      <c r="R10" s="1" t="str">
        <f t="shared" si="5"/>
        <v>Q3</v>
      </c>
      <c r="S10" s="4">
        <f>資本ストック!F13</f>
        <v>902993792</v>
      </c>
      <c r="T10" s="4">
        <f>設備投資!F13</f>
        <v>14500603</v>
      </c>
      <c r="U10" s="4">
        <f>資本ストック!J13</f>
        <v>313312091</v>
      </c>
      <c r="V10" s="4">
        <f>設備投資!J13</f>
        <v>4750504</v>
      </c>
      <c r="W10" s="4">
        <f t="shared" si="0"/>
        <v>589681701</v>
      </c>
      <c r="X10" s="4">
        <f t="shared" si="1"/>
        <v>9750099</v>
      </c>
    </row>
    <row r="11" spans="1:24">
      <c r="H11" s="1" t="str">
        <f t="shared" si="2"/>
        <v>95</v>
      </c>
      <c r="I11" s="1" t="str">
        <f t="shared" si="3"/>
        <v>Q4</v>
      </c>
      <c r="J11" s="10"/>
      <c r="K11" s="10"/>
      <c r="L11" s="10"/>
      <c r="M11" s="10"/>
      <c r="N11" s="10"/>
      <c r="O11" s="10"/>
      <c r="Q11" s="1" t="str">
        <f t="shared" si="4"/>
        <v>95</v>
      </c>
      <c r="R11" s="1" t="str">
        <f t="shared" si="5"/>
        <v>Q4</v>
      </c>
      <c r="S11" s="4">
        <f>資本ストック!F14</f>
        <v>911088652</v>
      </c>
      <c r="T11" s="4">
        <f>設備投資!F14</f>
        <v>13379609</v>
      </c>
      <c r="U11" s="4">
        <f>資本ストック!J14</f>
        <v>315492465</v>
      </c>
      <c r="V11" s="4">
        <f>設備投資!J14</f>
        <v>3841889</v>
      </c>
      <c r="W11" s="4">
        <f t="shared" si="0"/>
        <v>595596187</v>
      </c>
      <c r="X11" s="4">
        <f t="shared" si="1"/>
        <v>9537720</v>
      </c>
    </row>
    <row r="12" spans="1:24">
      <c r="H12" s="1" t="str">
        <f t="shared" si="2"/>
        <v>96</v>
      </c>
      <c r="I12" s="1" t="str">
        <f t="shared" si="3"/>
        <v>Q1</v>
      </c>
      <c r="J12" s="10"/>
      <c r="K12" s="10"/>
      <c r="L12" s="10"/>
      <c r="M12" s="10"/>
      <c r="N12" s="10"/>
      <c r="O12" s="10"/>
      <c r="Q12" s="1" t="str">
        <f t="shared" si="4"/>
        <v>96</v>
      </c>
      <c r="R12" s="1" t="str">
        <f t="shared" si="5"/>
        <v>Q1</v>
      </c>
      <c r="S12" s="4">
        <f>資本ストック!F15</f>
        <v>916304906</v>
      </c>
      <c r="T12" s="4">
        <f>設備投資!F15</f>
        <v>14646553</v>
      </c>
      <c r="U12" s="4">
        <f>資本ストック!J15</f>
        <v>315904502</v>
      </c>
      <c r="V12" s="4">
        <f>設備投資!J15</f>
        <v>4505272</v>
      </c>
      <c r="W12" s="4">
        <f t="shared" si="0"/>
        <v>600400404</v>
      </c>
      <c r="X12" s="4">
        <f t="shared" si="1"/>
        <v>10141281</v>
      </c>
    </row>
    <row r="13" spans="1:24">
      <c r="H13" s="1" t="str">
        <f t="shared" si="2"/>
        <v>96</v>
      </c>
      <c r="I13" s="1" t="str">
        <f t="shared" si="3"/>
        <v>Q2</v>
      </c>
      <c r="J13" s="10"/>
      <c r="K13" s="10"/>
      <c r="L13" s="10"/>
      <c r="M13" s="10"/>
      <c r="N13" s="10"/>
      <c r="O13" s="10"/>
      <c r="Q13" s="1" t="str">
        <f t="shared" si="4"/>
        <v>96</v>
      </c>
      <c r="R13" s="1" t="str">
        <f t="shared" si="5"/>
        <v>Q2</v>
      </c>
      <c r="S13" s="4">
        <f>資本ストック!F16</f>
        <v>925279948</v>
      </c>
      <c r="T13" s="4">
        <f>設備投資!F16</f>
        <v>13524204</v>
      </c>
      <c r="U13" s="4">
        <f>資本ストック!J16</f>
        <v>318914621</v>
      </c>
      <c r="V13" s="4">
        <f>設備投資!J16</f>
        <v>4143185</v>
      </c>
      <c r="W13" s="4">
        <f t="shared" si="0"/>
        <v>606365327</v>
      </c>
      <c r="X13" s="4">
        <f t="shared" si="1"/>
        <v>9381019</v>
      </c>
    </row>
    <row r="14" spans="1:24">
      <c r="H14" s="1" t="str">
        <f t="shared" si="2"/>
        <v>96</v>
      </c>
      <c r="I14" s="1" t="str">
        <f t="shared" si="3"/>
        <v>Q3</v>
      </c>
      <c r="J14" s="10"/>
      <c r="K14" s="10"/>
      <c r="L14" s="10"/>
      <c r="M14" s="10"/>
      <c r="N14" s="10"/>
      <c r="O14" s="10"/>
      <c r="Q14" s="1" t="str">
        <f t="shared" si="4"/>
        <v>96</v>
      </c>
      <c r="R14" s="1" t="str">
        <f t="shared" si="5"/>
        <v>Q3</v>
      </c>
      <c r="S14" s="4">
        <f>資本ストック!F17</f>
        <v>933065766</v>
      </c>
      <c r="T14" s="4">
        <f>設備投資!F17</f>
        <v>14807391</v>
      </c>
      <c r="U14" s="4">
        <f>資本ストック!J17</f>
        <v>320664685</v>
      </c>
      <c r="V14" s="4">
        <f>設備投資!J17</f>
        <v>4643133</v>
      </c>
      <c r="W14" s="4">
        <f t="shared" si="0"/>
        <v>612401081</v>
      </c>
      <c r="X14" s="4">
        <f t="shared" si="1"/>
        <v>10164258</v>
      </c>
    </row>
    <row r="15" spans="1:24">
      <c r="H15" s="1" t="str">
        <f t="shared" si="2"/>
        <v>96</v>
      </c>
      <c r="I15" s="1" t="str">
        <f t="shared" si="3"/>
        <v>Q4</v>
      </c>
      <c r="J15" s="10"/>
      <c r="K15" s="10"/>
      <c r="L15" s="10"/>
      <c r="M15" s="10"/>
      <c r="N15" s="10"/>
      <c r="O15" s="10"/>
      <c r="Q15" s="1" t="str">
        <f t="shared" si="4"/>
        <v>96</v>
      </c>
      <c r="R15" s="1" t="str">
        <f t="shared" si="5"/>
        <v>Q4</v>
      </c>
      <c r="S15" s="4">
        <f>資本ストック!F18</f>
        <v>949677642</v>
      </c>
      <c r="T15" s="4">
        <f>設備投資!F18</f>
        <v>13849942</v>
      </c>
      <c r="U15" s="4">
        <f>資本ストック!J18</f>
        <v>322602080</v>
      </c>
      <c r="V15" s="4">
        <f>設備投資!J18</f>
        <v>3813340</v>
      </c>
      <c r="W15" s="4">
        <f t="shared" si="0"/>
        <v>627075562</v>
      </c>
      <c r="X15" s="4">
        <f t="shared" si="1"/>
        <v>10036602</v>
      </c>
    </row>
    <row r="16" spans="1:24">
      <c r="H16" s="1" t="str">
        <f t="shared" si="2"/>
        <v>97</v>
      </c>
      <c r="I16" s="1" t="str">
        <f t="shared" si="3"/>
        <v>Q1</v>
      </c>
      <c r="J16" s="10"/>
      <c r="K16" s="10"/>
      <c r="L16" s="10"/>
      <c r="M16" s="10"/>
      <c r="N16" s="10"/>
      <c r="O16" s="10"/>
      <c r="Q16" s="1" t="str">
        <f t="shared" si="4"/>
        <v>97</v>
      </c>
      <c r="R16" s="1" t="str">
        <f t="shared" si="5"/>
        <v>Q1</v>
      </c>
      <c r="S16" s="4">
        <f>資本ストック!F19</f>
        <v>955587395</v>
      </c>
      <c r="T16" s="4">
        <f>設備投資!F19</f>
        <v>16571826</v>
      </c>
      <c r="U16" s="4">
        <f>資本ストック!J19</f>
        <v>324008028</v>
      </c>
      <c r="V16" s="4">
        <f>設備投資!J19</f>
        <v>5119039</v>
      </c>
      <c r="W16" s="4">
        <f t="shared" si="0"/>
        <v>631579367</v>
      </c>
      <c r="X16" s="4">
        <f t="shared" si="1"/>
        <v>11452787</v>
      </c>
    </row>
    <row r="17" spans="1:24">
      <c r="H17" s="1" t="str">
        <f t="shared" si="2"/>
        <v>97</v>
      </c>
      <c r="I17" s="1" t="str">
        <f t="shared" si="3"/>
        <v>Q2</v>
      </c>
      <c r="J17" s="10"/>
      <c r="K17" s="10"/>
      <c r="L17" s="10"/>
      <c r="M17" s="10"/>
      <c r="N17" s="10"/>
      <c r="O17" s="10"/>
      <c r="Q17" s="1" t="str">
        <f t="shared" si="4"/>
        <v>97</v>
      </c>
      <c r="R17" s="1" t="str">
        <f t="shared" si="5"/>
        <v>Q2</v>
      </c>
      <c r="S17" s="4">
        <f>資本ストック!F20</f>
        <v>965773828</v>
      </c>
      <c r="T17" s="4">
        <f>設備投資!F20</f>
        <v>14764977</v>
      </c>
      <c r="U17" s="4">
        <f>資本ストック!J20</f>
        <v>326973255</v>
      </c>
      <c r="V17" s="4">
        <f>設備投資!J20</f>
        <v>4329449</v>
      </c>
      <c r="W17" s="4">
        <f t="shared" si="0"/>
        <v>638800573</v>
      </c>
      <c r="X17" s="4">
        <f t="shared" si="1"/>
        <v>10435528</v>
      </c>
    </row>
    <row r="18" spans="1:24">
      <c r="H18" s="1" t="str">
        <f t="shared" si="2"/>
        <v>97</v>
      </c>
      <c r="I18" s="1" t="str">
        <f t="shared" si="3"/>
        <v>Q3</v>
      </c>
      <c r="J18" s="10"/>
      <c r="K18" s="10"/>
      <c r="L18" s="10"/>
      <c r="M18" s="10"/>
      <c r="N18" s="10"/>
      <c r="O18" s="10"/>
      <c r="Q18" s="1" t="str">
        <f t="shared" si="4"/>
        <v>97</v>
      </c>
      <c r="R18" s="1" t="str">
        <f t="shared" si="5"/>
        <v>Q3</v>
      </c>
      <c r="S18" s="4">
        <f>資本ストック!F21</f>
        <v>974684087</v>
      </c>
      <c r="T18" s="4">
        <f>設備投資!F21</f>
        <v>15929422</v>
      </c>
      <c r="U18" s="4">
        <f>資本ストック!J21</f>
        <v>329928287</v>
      </c>
      <c r="V18" s="4">
        <f>設備投資!J21</f>
        <v>5277887</v>
      </c>
      <c r="W18" s="4">
        <f t="shared" si="0"/>
        <v>644755800</v>
      </c>
      <c r="X18" s="4">
        <f t="shared" si="1"/>
        <v>10651535</v>
      </c>
    </row>
    <row r="19" spans="1:24">
      <c r="H19" s="1" t="str">
        <f t="shared" si="2"/>
        <v>97</v>
      </c>
      <c r="I19" s="1" t="str">
        <f t="shared" si="3"/>
        <v>Q4</v>
      </c>
      <c r="J19" s="10"/>
      <c r="K19" s="10"/>
      <c r="L19" s="10"/>
      <c r="M19" s="10"/>
      <c r="N19" s="10"/>
      <c r="O19" s="10"/>
      <c r="Q19" s="1" t="str">
        <f t="shared" si="4"/>
        <v>97</v>
      </c>
      <c r="R19" s="1" t="str">
        <f t="shared" si="5"/>
        <v>Q4</v>
      </c>
      <c r="S19" s="4">
        <f>資本ストック!F22</f>
        <v>993937836</v>
      </c>
      <c r="T19" s="4">
        <f>設備投資!F22</f>
        <v>15009674</v>
      </c>
      <c r="U19" s="4">
        <f>資本ストック!J22</f>
        <v>332635868</v>
      </c>
      <c r="V19" s="4">
        <f>設備投資!J22</f>
        <v>4396738</v>
      </c>
      <c r="W19" s="4">
        <f t="shared" si="0"/>
        <v>661301968</v>
      </c>
      <c r="X19" s="4">
        <f t="shared" si="1"/>
        <v>10612936</v>
      </c>
    </row>
    <row r="20" spans="1:24">
      <c r="H20" s="1" t="str">
        <f t="shared" si="2"/>
        <v>98</v>
      </c>
      <c r="I20" s="1" t="str">
        <f t="shared" si="3"/>
        <v>Q1</v>
      </c>
      <c r="J20" s="10"/>
      <c r="K20" s="10"/>
      <c r="L20" s="10"/>
      <c r="M20" s="10"/>
      <c r="N20" s="10"/>
      <c r="O20" s="10"/>
      <c r="Q20" s="1" t="str">
        <f t="shared" si="4"/>
        <v>98</v>
      </c>
      <c r="R20" s="1" t="str">
        <f t="shared" si="5"/>
        <v>Q1</v>
      </c>
      <c r="S20" s="4">
        <f>資本ストック!F23</f>
        <v>1000479942</v>
      </c>
      <c r="T20" s="4">
        <f>設備投資!F23</f>
        <v>16562634</v>
      </c>
      <c r="U20" s="4">
        <f>資本ストック!J23</f>
        <v>335055034</v>
      </c>
      <c r="V20" s="4">
        <f>設備投資!J23</f>
        <v>5692870</v>
      </c>
      <c r="W20" s="4">
        <f t="shared" si="0"/>
        <v>665424908</v>
      </c>
      <c r="X20" s="4">
        <f t="shared" si="1"/>
        <v>10869764</v>
      </c>
    </row>
    <row r="21" spans="1:24">
      <c r="H21" s="1" t="str">
        <f t="shared" si="2"/>
        <v>98</v>
      </c>
      <c r="I21" s="1" t="str">
        <f t="shared" si="3"/>
        <v>Q2</v>
      </c>
      <c r="J21" s="10"/>
      <c r="K21" s="10"/>
      <c r="L21" s="10"/>
      <c r="M21" s="10"/>
      <c r="N21" s="10"/>
      <c r="O21" s="10"/>
      <c r="Q21" s="1" t="str">
        <f t="shared" si="4"/>
        <v>98</v>
      </c>
      <c r="R21" s="1" t="str">
        <f t="shared" si="5"/>
        <v>Q2</v>
      </c>
      <c r="S21" s="4">
        <f>資本ストック!F24</f>
        <v>1009453518</v>
      </c>
      <c r="T21" s="4">
        <f>設備投資!F24</f>
        <v>13886686</v>
      </c>
      <c r="U21" s="4">
        <f>資本ストック!J24</f>
        <v>338313419</v>
      </c>
      <c r="V21" s="4">
        <f>設備投資!J24</f>
        <v>4907281</v>
      </c>
      <c r="W21" s="4">
        <f t="shared" si="0"/>
        <v>671140099</v>
      </c>
      <c r="X21" s="4">
        <f t="shared" si="1"/>
        <v>8979405</v>
      </c>
    </row>
    <row r="22" spans="1:24">
      <c r="H22" s="1" t="str">
        <f t="shared" si="2"/>
        <v>98</v>
      </c>
      <c r="I22" s="1" t="str">
        <f t="shared" si="3"/>
        <v>Q3</v>
      </c>
      <c r="J22" s="10"/>
      <c r="K22" s="10"/>
      <c r="L22" s="10"/>
      <c r="M22" s="10"/>
      <c r="N22" s="10"/>
      <c r="O22" s="10"/>
      <c r="Q22" s="1" t="str">
        <f t="shared" si="4"/>
        <v>98</v>
      </c>
      <c r="R22" s="1" t="str">
        <f t="shared" si="5"/>
        <v>Q3</v>
      </c>
      <c r="S22" s="4">
        <f>資本ストック!F25</f>
        <v>1017196998</v>
      </c>
      <c r="T22" s="4">
        <f>設備投資!F25</f>
        <v>14775126</v>
      </c>
      <c r="U22" s="4">
        <f>資本ストック!J25</f>
        <v>340505009</v>
      </c>
      <c r="V22" s="4">
        <f>設備投資!J25</f>
        <v>5146933</v>
      </c>
      <c r="W22" s="4">
        <f t="shared" si="0"/>
        <v>676691989</v>
      </c>
      <c r="X22" s="4">
        <f t="shared" si="1"/>
        <v>9628193</v>
      </c>
    </row>
    <row r="23" spans="1:24">
      <c r="A23" t="s">
        <v>30</v>
      </c>
      <c r="H23" s="1" t="str">
        <f t="shared" si="2"/>
        <v>98</v>
      </c>
      <c r="I23" s="1" t="str">
        <f t="shared" si="3"/>
        <v>Q4</v>
      </c>
      <c r="J23" s="10"/>
      <c r="K23" s="10"/>
      <c r="L23" s="10"/>
      <c r="M23" s="10"/>
      <c r="N23" s="10"/>
      <c r="O23" s="10"/>
      <c r="Q23" s="1" t="str">
        <f t="shared" si="4"/>
        <v>98</v>
      </c>
      <c r="R23" s="1" t="str">
        <f t="shared" si="5"/>
        <v>Q4</v>
      </c>
      <c r="S23" s="4">
        <f>資本ストック!F26</f>
        <v>1022993287</v>
      </c>
      <c r="T23" s="4">
        <f>設備投資!F26</f>
        <v>12718592</v>
      </c>
      <c r="U23" s="4">
        <f>資本ストック!J26</f>
        <v>341929404</v>
      </c>
      <c r="V23" s="4">
        <f>設備投資!J26</f>
        <v>3645320</v>
      </c>
      <c r="W23" s="4">
        <f t="shared" si="0"/>
        <v>681063883</v>
      </c>
      <c r="X23" s="4">
        <f t="shared" si="1"/>
        <v>9073272</v>
      </c>
    </row>
    <row r="24" spans="1:24">
      <c r="H24" s="1" t="str">
        <f t="shared" si="2"/>
        <v>99</v>
      </c>
      <c r="I24" s="1" t="str">
        <f t="shared" si="3"/>
        <v>Q1</v>
      </c>
      <c r="J24" s="10"/>
      <c r="K24" s="10"/>
      <c r="L24" s="10"/>
      <c r="M24" s="10"/>
      <c r="N24" s="10"/>
      <c r="O24" s="10"/>
      <c r="Q24" s="1" t="str">
        <f t="shared" si="4"/>
        <v>99</v>
      </c>
      <c r="R24" s="1" t="str">
        <f t="shared" si="5"/>
        <v>Q1</v>
      </c>
      <c r="S24" s="4">
        <f>資本ストック!F27</f>
        <v>1026560093</v>
      </c>
      <c r="T24" s="4">
        <f>設備投資!F27</f>
        <v>14925850</v>
      </c>
      <c r="U24" s="4">
        <f>資本ストック!J27</f>
        <v>341461293</v>
      </c>
      <c r="V24" s="4">
        <f>設備投資!J27</f>
        <v>4465234</v>
      </c>
      <c r="W24" s="4">
        <f t="shared" si="0"/>
        <v>685098800</v>
      </c>
      <c r="X24" s="4">
        <f t="shared" si="1"/>
        <v>10460616</v>
      </c>
    </row>
    <row r="25" spans="1:24">
      <c r="H25" s="1" t="str">
        <f t="shared" si="2"/>
        <v>99</v>
      </c>
      <c r="I25" s="1" t="str">
        <f t="shared" si="3"/>
        <v>Q2</v>
      </c>
      <c r="J25" s="10"/>
      <c r="K25" s="10"/>
      <c r="L25" s="10"/>
      <c r="M25" s="10"/>
      <c r="N25" s="10"/>
      <c r="O25" s="10"/>
      <c r="Q25" s="1" t="str">
        <f t="shared" si="4"/>
        <v>99</v>
      </c>
      <c r="R25" s="1" t="str">
        <f t="shared" si="5"/>
        <v>Q2</v>
      </c>
      <c r="S25" s="4">
        <f>資本ストック!F28</f>
        <v>1033026084</v>
      </c>
      <c r="T25" s="4">
        <f>設備投資!F28</f>
        <v>12656988</v>
      </c>
      <c r="U25" s="4">
        <f>資本ストック!J28</f>
        <v>342790276</v>
      </c>
      <c r="V25" s="4">
        <f>設備投資!J28</f>
        <v>3884522</v>
      </c>
      <c r="W25" s="4">
        <f t="shared" si="0"/>
        <v>690235808</v>
      </c>
      <c r="X25" s="4">
        <f t="shared" si="1"/>
        <v>8772466</v>
      </c>
    </row>
    <row r="26" spans="1:24">
      <c r="H26" s="1" t="str">
        <f t="shared" si="2"/>
        <v>99</v>
      </c>
      <c r="I26" s="1" t="str">
        <f t="shared" si="3"/>
        <v>Q3</v>
      </c>
      <c r="J26" s="10"/>
      <c r="K26" s="10"/>
      <c r="L26" s="10"/>
      <c r="M26" s="10"/>
      <c r="N26" s="10"/>
      <c r="O26" s="10"/>
      <c r="Q26" s="1" t="str">
        <f t="shared" si="4"/>
        <v>99</v>
      </c>
      <c r="R26" s="1" t="str">
        <f t="shared" si="5"/>
        <v>Q3</v>
      </c>
      <c r="S26" s="4">
        <f>資本ストック!F29</f>
        <v>1041533024</v>
      </c>
      <c r="T26" s="4">
        <f>設備投資!F29</f>
        <v>14207484</v>
      </c>
      <c r="U26" s="4">
        <f>資本ストック!J29</f>
        <v>343523903</v>
      </c>
      <c r="V26" s="4">
        <f>設備投資!J29</f>
        <v>4400370</v>
      </c>
      <c r="W26" s="4">
        <f t="shared" si="0"/>
        <v>698009121</v>
      </c>
      <c r="X26" s="4">
        <f t="shared" si="1"/>
        <v>9807114</v>
      </c>
    </row>
    <row r="27" spans="1:24">
      <c r="H27" s="1" t="str">
        <f t="shared" si="2"/>
        <v>99</v>
      </c>
      <c r="I27" s="1" t="str">
        <f t="shared" si="3"/>
        <v>Q4</v>
      </c>
      <c r="J27" s="10"/>
      <c r="K27" s="10"/>
      <c r="L27" s="10"/>
      <c r="M27" s="10"/>
      <c r="N27" s="10"/>
      <c r="O27" s="10"/>
      <c r="Q27" s="1" t="str">
        <f t="shared" si="4"/>
        <v>99</v>
      </c>
      <c r="R27" s="1" t="str">
        <f t="shared" si="5"/>
        <v>Q4</v>
      </c>
      <c r="S27" s="4">
        <f>資本ストック!F30</f>
        <v>1048035602</v>
      </c>
      <c r="T27" s="4">
        <f>設備投資!F30</f>
        <v>13155761</v>
      </c>
      <c r="U27" s="4">
        <f>資本ストック!J30</f>
        <v>344789539</v>
      </c>
      <c r="V27" s="4">
        <f>設備投資!J30</f>
        <v>3911254</v>
      </c>
      <c r="W27" s="4">
        <f t="shared" si="0"/>
        <v>703246063</v>
      </c>
      <c r="X27" s="4">
        <f t="shared" si="1"/>
        <v>9244507</v>
      </c>
    </row>
    <row r="28" spans="1:24">
      <c r="H28" s="1" t="str">
        <f t="shared" si="2"/>
        <v>00</v>
      </c>
      <c r="I28" s="1" t="str">
        <f t="shared" si="3"/>
        <v>Q1</v>
      </c>
      <c r="J28" s="10"/>
      <c r="K28" s="10"/>
      <c r="L28" s="10"/>
      <c r="M28" s="10"/>
      <c r="N28" s="10"/>
      <c r="O28" s="10"/>
      <c r="Q28" s="1" t="str">
        <f t="shared" si="4"/>
        <v>00</v>
      </c>
      <c r="R28" s="1" t="str">
        <f t="shared" si="5"/>
        <v>Q1</v>
      </c>
      <c r="S28" s="4">
        <f>資本ストック!F31</f>
        <v>1051037910</v>
      </c>
      <c r="T28" s="4">
        <f>設備投資!F31</f>
        <v>16037922</v>
      </c>
      <c r="U28" s="4">
        <f>資本ストック!J31</f>
        <v>344009316</v>
      </c>
      <c r="V28" s="4">
        <f>設備投資!J31</f>
        <v>5139225</v>
      </c>
      <c r="W28" s="4">
        <f t="shared" si="0"/>
        <v>707028594</v>
      </c>
      <c r="X28" s="4">
        <f t="shared" si="1"/>
        <v>10898697</v>
      </c>
    </row>
    <row r="29" spans="1:24">
      <c r="H29" s="1" t="str">
        <f t="shared" si="2"/>
        <v>00</v>
      </c>
      <c r="I29" s="1" t="str">
        <f t="shared" si="3"/>
        <v>Q2</v>
      </c>
      <c r="J29" s="10"/>
      <c r="K29" s="10"/>
      <c r="L29" s="10"/>
      <c r="M29" s="10"/>
      <c r="N29" s="10"/>
      <c r="O29" s="10"/>
      <c r="Q29" s="1" t="str">
        <f t="shared" si="4"/>
        <v>00</v>
      </c>
      <c r="R29" s="1" t="str">
        <f t="shared" si="5"/>
        <v>Q2</v>
      </c>
      <c r="S29" s="4">
        <f>資本ストック!F32</f>
        <v>1058611257</v>
      </c>
      <c r="T29" s="4">
        <f>設備投資!F32</f>
        <v>13047084</v>
      </c>
      <c r="U29" s="4">
        <f>資本ストック!J32</f>
        <v>346010703</v>
      </c>
      <c r="V29" s="4">
        <f>設備投資!J32</f>
        <v>3894596</v>
      </c>
      <c r="W29" s="4">
        <f t="shared" si="0"/>
        <v>712600554</v>
      </c>
      <c r="X29" s="4">
        <f t="shared" si="1"/>
        <v>9152488</v>
      </c>
    </row>
    <row r="30" spans="1:24">
      <c r="H30" s="1" t="str">
        <f t="shared" si="2"/>
        <v>00</v>
      </c>
      <c r="I30" s="1" t="str">
        <f t="shared" si="3"/>
        <v>Q3</v>
      </c>
      <c r="J30" s="10"/>
      <c r="K30" s="10"/>
      <c r="L30" s="10"/>
      <c r="M30" s="10"/>
      <c r="N30" s="10"/>
      <c r="O30" s="10"/>
      <c r="Q30" s="1" t="str">
        <f t="shared" si="4"/>
        <v>00</v>
      </c>
      <c r="R30" s="1" t="str">
        <f t="shared" si="5"/>
        <v>Q3</v>
      </c>
      <c r="S30" s="4">
        <f>資本ストック!F33</f>
        <v>1065999577</v>
      </c>
      <c r="T30" s="4">
        <f>設備投資!F33</f>
        <v>14728864</v>
      </c>
      <c r="U30" s="4">
        <f>資本ストック!J33</f>
        <v>347938041</v>
      </c>
      <c r="V30" s="4">
        <f>設備投資!J33</f>
        <v>4956027</v>
      </c>
      <c r="W30" s="4">
        <f t="shared" si="0"/>
        <v>718061536</v>
      </c>
      <c r="X30" s="4">
        <f t="shared" si="1"/>
        <v>9772837</v>
      </c>
    </row>
    <row r="31" spans="1:24">
      <c r="H31" s="1" t="str">
        <f t="shared" si="2"/>
        <v>00</v>
      </c>
      <c r="I31" s="1" t="str">
        <f t="shared" si="3"/>
        <v>Q4</v>
      </c>
      <c r="J31" s="10"/>
      <c r="K31" s="10"/>
      <c r="L31" s="10"/>
      <c r="M31" s="10"/>
      <c r="N31" s="10"/>
      <c r="O31" s="10"/>
      <c r="Q31" s="1" t="str">
        <f t="shared" si="4"/>
        <v>00</v>
      </c>
      <c r="R31" s="1" t="str">
        <f t="shared" si="5"/>
        <v>Q4</v>
      </c>
      <c r="S31" s="4">
        <f>資本ストック!F34</f>
        <v>1073259393</v>
      </c>
      <c r="T31" s="4">
        <f>設備投資!F34</f>
        <v>14342168</v>
      </c>
      <c r="U31" s="4">
        <f>資本ストック!J34</f>
        <v>349805344</v>
      </c>
      <c r="V31" s="4">
        <f>設備投資!J34</f>
        <v>4110431</v>
      </c>
      <c r="W31" s="4">
        <f t="shared" si="0"/>
        <v>723454049</v>
      </c>
      <c r="X31" s="4">
        <f t="shared" si="1"/>
        <v>10231737</v>
      </c>
    </row>
    <row r="32" spans="1:24">
      <c r="H32" s="1" t="str">
        <f t="shared" si="2"/>
        <v>01</v>
      </c>
      <c r="I32" s="1" t="str">
        <f t="shared" si="3"/>
        <v>Q1</v>
      </c>
      <c r="J32" s="10"/>
      <c r="K32" s="10"/>
      <c r="L32" s="10"/>
      <c r="M32" s="10"/>
      <c r="N32" s="10"/>
      <c r="O32" s="10"/>
      <c r="Q32" s="1" t="str">
        <f t="shared" si="4"/>
        <v>01</v>
      </c>
      <c r="R32" s="1" t="str">
        <f t="shared" si="5"/>
        <v>Q1</v>
      </c>
      <c r="S32" s="4">
        <f>資本ストック!F35</f>
        <v>1076483508</v>
      </c>
      <c r="T32" s="4">
        <f>設備投資!F35</f>
        <v>15899275</v>
      </c>
      <c r="U32" s="4">
        <f>資本ストック!J35</f>
        <v>349939159</v>
      </c>
      <c r="V32" s="4">
        <f>設備投資!J35</f>
        <v>5473152</v>
      </c>
      <c r="W32" s="4">
        <f t="shared" si="0"/>
        <v>726544349</v>
      </c>
      <c r="X32" s="4">
        <f t="shared" si="1"/>
        <v>10426123</v>
      </c>
    </row>
    <row r="33" spans="1:24">
      <c r="H33" s="1" t="str">
        <f t="shared" si="2"/>
        <v>01</v>
      </c>
      <c r="I33" s="1" t="str">
        <f t="shared" si="3"/>
        <v>Q2</v>
      </c>
      <c r="J33" s="10"/>
      <c r="K33" s="10"/>
      <c r="L33" s="10"/>
      <c r="M33" s="10"/>
      <c r="N33" s="10"/>
      <c r="O33" s="10"/>
      <c r="Q33" s="1" t="str">
        <f t="shared" si="4"/>
        <v>01</v>
      </c>
      <c r="R33" s="1" t="str">
        <f t="shared" si="5"/>
        <v>Q2</v>
      </c>
      <c r="S33" s="4">
        <f>資本ストック!F36</f>
        <v>1083016765</v>
      </c>
      <c r="T33" s="4">
        <f>設備投資!F36</f>
        <v>13401208</v>
      </c>
      <c r="U33" s="4">
        <f>資本ストック!J36</f>
        <v>352760670</v>
      </c>
      <c r="V33" s="4">
        <f>設備投資!J36</f>
        <v>4624298</v>
      </c>
      <c r="W33" s="4">
        <f t="shared" si="0"/>
        <v>730256095</v>
      </c>
      <c r="X33" s="4">
        <f t="shared" si="1"/>
        <v>8776910</v>
      </c>
    </row>
    <row r="34" spans="1:24">
      <c r="H34" s="1" t="str">
        <f t="shared" si="2"/>
        <v>01</v>
      </c>
      <c r="I34" s="1" t="str">
        <f t="shared" si="3"/>
        <v>Q3</v>
      </c>
      <c r="J34" s="10"/>
      <c r="K34" s="10"/>
      <c r="L34" s="10"/>
      <c r="M34" s="10"/>
      <c r="N34" s="10"/>
      <c r="O34" s="10"/>
      <c r="Q34" s="1" t="str">
        <f t="shared" si="4"/>
        <v>01</v>
      </c>
      <c r="R34" s="1" t="str">
        <f t="shared" si="5"/>
        <v>Q3</v>
      </c>
      <c r="S34" s="4">
        <f>資本ストック!F37</f>
        <v>1087635411</v>
      </c>
      <c r="T34" s="4">
        <f>設備投資!F37</f>
        <v>14522463</v>
      </c>
      <c r="U34" s="4">
        <f>資本ストック!J37</f>
        <v>354093378</v>
      </c>
      <c r="V34" s="4">
        <f>設備投資!J37</f>
        <v>4969911</v>
      </c>
      <c r="W34" s="4">
        <f t="shared" si="0"/>
        <v>733542033</v>
      </c>
      <c r="X34" s="4">
        <f t="shared" si="1"/>
        <v>9552552</v>
      </c>
    </row>
    <row r="35" spans="1:24">
      <c r="H35" s="1" t="str">
        <f t="shared" si="2"/>
        <v>01</v>
      </c>
      <c r="I35" s="1" t="str">
        <f t="shared" si="3"/>
        <v>Q4</v>
      </c>
      <c r="J35" s="10"/>
      <c r="K35" s="10"/>
      <c r="L35" s="10"/>
      <c r="M35" s="10"/>
      <c r="N35" s="10"/>
      <c r="O35" s="10"/>
      <c r="Q35" s="1" t="str">
        <f t="shared" si="4"/>
        <v>01</v>
      </c>
      <c r="R35" s="1" t="str">
        <f t="shared" si="5"/>
        <v>Q4</v>
      </c>
      <c r="S35" s="4">
        <f>資本ストック!F38</f>
        <v>1092118061</v>
      </c>
      <c r="T35" s="4">
        <f>設備投資!F38</f>
        <v>12615851</v>
      </c>
      <c r="U35" s="4">
        <f>資本ストック!J38</f>
        <v>354668893</v>
      </c>
      <c r="V35" s="4">
        <f>設備投資!J38</f>
        <v>3910852</v>
      </c>
      <c r="W35" s="4">
        <f t="shared" si="0"/>
        <v>737449168</v>
      </c>
      <c r="X35" s="4">
        <f t="shared" si="1"/>
        <v>8704999</v>
      </c>
    </row>
    <row r="36" spans="1:24">
      <c r="H36" s="1" t="str">
        <f t="shared" si="2"/>
        <v>02</v>
      </c>
      <c r="I36" s="1" t="str">
        <f t="shared" si="3"/>
        <v>Q1</v>
      </c>
      <c r="J36" s="10"/>
      <c r="K36" s="10"/>
      <c r="L36" s="10"/>
      <c r="M36" s="10"/>
      <c r="N36" s="10"/>
      <c r="O36" s="10"/>
      <c r="Q36" s="1" t="str">
        <f t="shared" si="4"/>
        <v>02</v>
      </c>
      <c r="R36" s="1" t="str">
        <f t="shared" si="5"/>
        <v>Q1</v>
      </c>
      <c r="S36" s="4">
        <f>資本ストック!F39</f>
        <v>1091444952</v>
      </c>
      <c r="T36" s="4">
        <f>設備投資!F39</f>
        <v>14073306</v>
      </c>
      <c r="U36" s="4">
        <f>資本ストック!J39</f>
        <v>351818389</v>
      </c>
      <c r="V36" s="4">
        <f>設備投資!J39</f>
        <v>4282351</v>
      </c>
      <c r="W36" s="4">
        <f t="shared" si="0"/>
        <v>739626563</v>
      </c>
      <c r="X36" s="4">
        <f t="shared" si="1"/>
        <v>9790955</v>
      </c>
    </row>
    <row r="37" spans="1:24">
      <c r="H37" s="1" t="str">
        <f t="shared" si="2"/>
        <v>02</v>
      </c>
      <c r="I37" s="1" t="str">
        <f t="shared" si="3"/>
        <v>Q2</v>
      </c>
      <c r="J37" s="10"/>
      <c r="K37" s="10"/>
      <c r="L37" s="10"/>
      <c r="M37" s="10"/>
      <c r="N37" s="10"/>
      <c r="O37" s="10"/>
      <c r="Q37" s="1" t="str">
        <f t="shared" si="4"/>
        <v>02</v>
      </c>
      <c r="R37" s="1" t="str">
        <f t="shared" si="5"/>
        <v>Q2</v>
      </c>
      <c r="S37" s="4">
        <f>資本ストック!F40</f>
        <v>1094794259</v>
      </c>
      <c r="T37" s="4">
        <f>設備投資!F40</f>
        <v>11900288</v>
      </c>
      <c r="U37" s="4">
        <f>資本ストック!J40</f>
        <v>351941059</v>
      </c>
      <c r="V37" s="4">
        <f>設備投資!J40</f>
        <v>3694851</v>
      </c>
      <c r="W37" s="4">
        <f t="shared" si="0"/>
        <v>742853200</v>
      </c>
      <c r="X37" s="4">
        <f t="shared" si="1"/>
        <v>8205437</v>
      </c>
    </row>
    <row r="38" spans="1:24">
      <c r="H38" s="1" t="str">
        <f t="shared" si="2"/>
        <v>02</v>
      </c>
      <c r="I38" s="1" t="str">
        <f t="shared" si="3"/>
        <v>Q3</v>
      </c>
      <c r="J38" s="10"/>
      <c r="K38" s="10"/>
      <c r="L38" s="10"/>
      <c r="M38" s="10"/>
      <c r="N38" s="10"/>
      <c r="O38" s="10"/>
      <c r="Q38" s="1" t="str">
        <f t="shared" si="4"/>
        <v>02</v>
      </c>
      <c r="R38" s="1" t="str">
        <f t="shared" si="5"/>
        <v>Q3</v>
      </c>
      <c r="S38" s="4">
        <f>資本ストック!F41</f>
        <v>1099202443</v>
      </c>
      <c r="T38" s="4">
        <f>設備投資!F41</f>
        <v>13478700</v>
      </c>
      <c r="U38" s="4">
        <f>資本ストック!J41</f>
        <v>353020756</v>
      </c>
      <c r="V38" s="4">
        <f>設備投資!J41</f>
        <v>4105029</v>
      </c>
      <c r="W38" s="4">
        <f t="shared" si="0"/>
        <v>746181687</v>
      </c>
      <c r="X38" s="4">
        <f t="shared" si="1"/>
        <v>9373671</v>
      </c>
    </row>
    <row r="39" spans="1:24">
      <c r="H39" s="1" t="str">
        <f t="shared" si="2"/>
        <v>02</v>
      </c>
      <c r="I39" s="1" t="str">
        <f t="shared" si="3"/>
        <v>Q4</v>
      </c>
      <c r="J39" s="10"/>
      <c r="K39" s="10"/>
      <c r="L39" s="10"/>
      <c r="M39" s="10"/>
      <c r="N39" s="10"/>
      <c r="O39" s="10"/>
      <c r="Q39" s="1" t="str">
        <f t="shared" si="4"/>
        <v>02</v>
      </c>
      <c r="R39" s="1" t="str">
        <f t="shared" si="5"/>
        <v>Q4</v>
      </c>
      <c r="S39" s="4">
        <f>資本ストック!F42</f>
        <v>1102816158</v>
      </c>
      <c r="T39" s="4">
        <f>設備投資!F42</f>
        <v>12743608</v>
      </c>
      <c r="U39" s="4">
        <f>資本ストック!J42</f>
        <v>352087060</v>
      </c>
      <c r="V39" s="4">
        <f>設備投資!J42</f>
        <v>3595496</v>
      </c>
      <c r="W39" s="4">
        <f t="shared" si="0"/>
        <v>750729098</v>
      </c>
      <c r="X39" s="4">
        <f t="shared" si="1"/>
        <v>9148112</v>
      </c>
    </row>
    <row r="40" spans="1:24">
      <c r="H40" s="1" t="str">
        <f t="shared" si="2"/>
        <v>03</v>
      </c>
      <c r="I40" s="1" t="str">
        <f t="shared" si="3"/>
        <v>Q1</v>
      </c>
      <c r="J40" s="10"/>
      <c r="K40" s="10"/>
      <c r="L40" s="10"/>
      <c r="M40" s="10"/>
      <c r="N40" s="10"/>
      <c r="O40" s="10"/>
      <c r="Q40" s="1" t="str">
        <f t="shared" si="4"/>
        <v>03</v>
      </c>
      <c r="R40" s="1" t="str">
        <f t="shared" si="5"/>
        <v>Q1</v>
      </c>
      <c r="S40" s="4">
        <f>資本ストック!F43</f>
        <v>1103583863</v>
      </c>
      <c r="T40" s="4">
        <f>設備投資!F43</f>
        <v>14443194</v>
      </c>
      <c r="U40" s="4">
        <f>資本ストック!J43</f>
        <v>351142123</v>
      </c>
      <c r="V40" s="4">
        <f>設備投資!J43</f>
        <v>4176392</v>
      </c>
      <c r="W40" s="4">
        <f t="shared" si="0"/>
        <v>752441740</v>
      </c>
      <c r="X40" s="4">
        <f t="shared" si="1"/>
        <v>10266802</v>
      </c>
    </row>
    <row r="41" spans="1:24">
      <c r="H41" s="1" t="str">
        <f t="shared" si="2"/>
        <v>03</v>
      </c>
      <c r="I41" s="1" t="str">
        <f t="shared" si="3"/>
        <v>Q2</v>
      </c>
      <c r="J41" s="10"/>
      <c r="K41" s="10"/>
      <c r="L41" s="10"/>
      <c r="M41" s="10"/>
      <c r="N41" s="10"/>
      <c r="O41" s="10"/>
      <c r="Q41" s="1" t="str">
        <f t="shared" si="4"/>
        <v>03</v>
      </c>
      <c r="R41" s="1" t="str">
        <f t="shared" si="5"/>
        <v>Q2</v>
      </c>
      <c r="S41" s="4">
        <f>資本ストック!F44</f>
        <v>1107476138</v>
      </c>
      <c r="T41" s="4">
        <f>設備投資!F44</f>
        <v>12823970</v>
      </c>
      <c r="U41" s="4">
        <f>資本ストック!J44</f>
        <v>350824383</v>
      </c>
      <c r="V41" s="4">
        <f>設備投資!J44</f>
        <v>3862511</v>
      </c>
      <c r="W41" s="4">
        <f t="shared" si="0"/>
        <v>756651755</v>
      </c>
      <c r="X41" s="4">
        <f t="shared" si="1"/>
        <v>8961459</v>
      </c>
    </row>
    <row r="42" spans="1:24">
      <c r="H42" s="1" t="str">
        <f t="shared" si="2"/>
        <v>03</v>
      </c>
      <c r="I42" s="1" t="str">
        <f t="shared" si="3"/>
        <v>Q3</v>
      </c>
      <c r="J42" s="10"/>
      <c r="K42" s="10"/>
      <c r="L42" s="10"/>
      <c r="M42" s="10"/>
      <c r="N42" s="10"/>
      <c r="O42" s="10"/>
      <c r="Q42" s="1" t="str">
        <f t="shared" si="4"/>
        <v>03</v>
      </c>
      <c r="R42" s="1" t="str">
        <f t="shared" si="5"/>
        <v>Q3</v>
      </c>
      <c r="S42" s="4">
        <f>資本ストック!F45</f>
        <v>1110467246</v>
      </c>
      <c r="T42" s="4">
        <f>設備投資!F45</f>
        <v>13789714</v>
      </c>
      <c r="U42" s="4">
        <f>資本ストック!J45</f>
        <v>352050544</v>
      </c>
      <c r="V42" s="4">
        <f>設備投資!J45</f>
        <v>4360152</v>
      </c>
      <c r="W42" s="4">
        <f t="shared" si="0"/>
        <v>758416702</v>
      </c>
      <c r="X42" s="4">
        <f t="shared" si="1"/>
        <v>9429562</v>
      </c>
    </row>
    <row r="43" spans="1:24">
      <c r="H43" s="1" t="str">
        <f t="shared" si="2"/>
        <v>03</v>
      </c>
      <c r="I43" s="1" t="str">
        <f t="shared" si="3"/>
        <v>Q4</v>
      </c>
      <c r="J43" s="10"/>
      <c r="K43" s="10"/>
      <c r="L43" s="10"/>
      <c r="M43" s="10"/>
      <c r="N43" s="10"/>
      <c r="O43" s="10"/>
      <c r="Q43" s="1" t="str">
        <f t="shared" si="4"/>
        <v>03</v>
      </c>
      <c r="R43" s="1" t="str">
        <f t="shared" si="5"/>
        <v>Q4</v>
      </c>
      <c r="S43" s="4">
        <f>資本ストック!F46</f>
        <v>1113224423</v>
      </c>
      <c r="T43" s="4">
        <f>設備投資!F46</f>
        <v>13589430</v>
      </c>
      <c r="U43" s="4">
        <f>資本ストック!J46</f>
        <v>350462978</v>
      </c>
      <c r="V43" s="4">
        <f>設備投資!J46</f>
        <v>4103172</v>
      </c>
      <c r="W43" s="4">
        <f t="shared" si="0"/>
        <v>762761445</v>
      </c>
      <c r="X43" s="4">
        <f t="shared" si="1"/>
        <v>9486258</v>
      </c>
    </row>
    <row r="44" spans="1:24">
      <c r="H44" s="1" t="str">
        <f t="shared" si="2"/>
        <v>04</v>
      </c>
      <c r="I44" s="1" t="str">
        <f t="shared" si="3"/>
        <v>Q1</v>
      </c>
      <c r="J44" s="10"/>
      <c r="K44" s="10"/>
      <c r="L44" s="10"/>
      <c r="M44" s="10"/>
      <c r="N44" s="10"/>
      <c r="O44" s="10"/>
      <c r="Q44" s="1" t="str">
        <f t="shared" si="4"/>
        <v>04</v>
      </c>
      <c r="R44" s="1" t="str">
        <f t="shared" si="5"/>
        <v>Q1</v>
      </c>
      <c r="S44" s="4">
        <f>資本ストック!F47</f>
        <v>1109372346</v>
      </c>
      <c r="T44" s="4">
        <f>設備投資!F47</f>
        <v>15018384</v>
      </c>
      <c r="U44" s="4">
        <f>資本ストック!J47</f>
        <v>350222530</v>
      </c>
      <c r="V44" s="4">
        <f>設備投資!J47</f>
        <v>4535870</v>
      </c>
      <c r="W44" s="4">
        <f t="shared" si="0"/>
        <v>759149816</v>
      </c>
      <c r="X44" s="4">
        <f t="shared" si="1"/>
        <v>10482514</v>
      </c>
    </row>
    <row r="45" spans="1:24">
      <c r="A45" t="s">
        <v>31</v>
      </c>
      <c r="H45" s="1" t="str">
        <f t="shared" si="2"/>
        <v>04</v>
      </c>
      <c r="I45" s="1" t="str">
        <f t="shared" si="3"/>
        <v>Q2</v>
      </c>
      <c r="J45" s="10"/>
      <c r="K45" s="10"/>
      <c r="L45" s="10"/>
      <c r="M45" s="10"/>
      <c r="N45" s="10"/>
      <c r="O45" s="10"/>
      <c r="Q45" s="1" t="str">
        <f t="shared" si="4"/>
        <v>04</v>
      </c>
      <c r="R45" s="1" t="str">
        <f t="shared" si="5"/>
        <v>Q2</v>
      </c>
      <c r="S45" s="4">
        <f>資本ストック!F48</f>
        <v>1116707289</v>
      </c>
      <c r="T45" s="4">
        <f>設備投資!F48</f>
        <v>13184496</v>
      </c>
      <c r="U45" s="4">
        <f>資本ストック!J48</f>
        <v>352298689</v>
      </c>
      <c r="V45" s="4">
        <f>設備投資!J48</f>
        <v>3928813</v>
      </c>
      <c r="W45" s="4">
        <f t="shared" si="0"/>
        <v>764408600</v>
      </c>
      <c r="X45" s="4">
        <f t="shared" si="1"/>
        <v>9255683</v>
      </c>
    </row>
    <row r="46" spans="1:24">
      <c r="H46" s="1" t="str">
        <f t="shared" si="2"/>
        <v>04</v>
      </c>
      <c r="I46" s="1" t="str">
        <f t="shared" si="3"/>
        <v>Q3</v>
      </c>
      <c r="J46" s="10"/>
      <c r="K46" s="10"/>
      <c r="L46" s="10"/>
      <c r="M46" s="10"/>
      <c r="N46" s="10"/>
      <c r="O46" s="10"/>
      <c r="Q46" s="1" t="str">
        <f t="shared" si="4"/>
        <v>04</v>
      </c>
      <c r="R46" s="1" t="str">
        <f t="shared" si="5"/>
        <v>Q3</v>
      </c>
      <c r="S46" s="4">
        <f>資本ストック!F49</f>
        <v>1121087623</v>
      </c>
      <c r="T46" s="4">
        <f>設備投資!F49</f>
        <v>14542142</v>
      </c>
      <c r="U46" s="4">
        <f>資本ストック!J49</f>
        <v>353894088</v>
      </c>
      <c r="V46" s="4">
        <f>設備投資!J49</f>
        <v>4784792</v>
      </c>
      <c r="W46" s="4">
        <f t="shared" si="0"/>
        <v>767193535</v>
      </c>
      <c r="X46" s="4">
        <f t="shared" si="1"/>
        <v>9757350</v>
      </c>
    </row>
    <row r="47" spans="1:24">
      <c r="H47" s="1" t="str">
        <f t="shared" si="2"/>
        <v>04</v>
      </c>
      <c r="I47" s="1" t="str">
        <f t="shared" si="3"/>
        <v>Q4</v>
      </c>
      <c r="J47" s="10"/>
      <c r="K47" s="10"/>
      <c r="L47" s="10"/>
      <c r="M47" s="10"/>
      <c r="N47" s="10"/>
      <c r="O47" s="10"/>
      <c r="Q47" s="1" t="str">
        <f t="shared" si="4"/>
        <v>04</v>
      </c>
      <c r="R47" s="1" t="str">
        <f t="shared" si="5"/>
        <v>Q4</v>
      </c>
      <c r="S47" s="4">
        <f>資本ストック!F50</f>
        <v>1129671240</v>
      </c>
      <c r="T47" s="4">
        <f>設備投資!F50</f>
        <v>13815617</v>
      </c>
      <c r="U47" s="4">
        <f>資本ストック!J50</f>
        <v>353902750</v>
      </c>
      <c r="V47" s="4">
        <f>設備投資!J50</f>
        <v>4363768</v>
      </c>
      <c r="W47" s="4">
        <f t="shared" si="0"/>
        <v>775768490</v>
      </c>
      <c r="X47" s="4">
        <f t="shared" si="1"/>
        <v>9451849</v>
      </c>
    </row>
    <row r="48" spans="1:24">
      <c r="H48" s="1" t="str">
        <f t="shared" si="2"/>
        <v>05</v>
      </c>
      <c r="I48" s="1" t="str">
        <f t="shared" si="3"/>
        <v>Q1</v>
      </c>
      <c r="J48" s="10"/>
      <c r="K48" s="10"/>
      <c r="L48" s="10"/>
      <c r="M48" s="10"/>
      <c r="N48" s="10"/>
      <c r="O48" s="10"/>
      <c r="Q48" s="1" t="str">
        <f t="shared" si="4"/>
        <v>05</v>
      </c>
      <c r="R48" s="1" t="str">
        <f t="shared" si="5"/>
        <v>Q1</v>
      </c>
      <c r="S48" s="4">
        <f>資本ストック!F51</f>
        <v>1131634703</v>
      </c>
      <c r="T48" s="4">
        <f>設備投資!F51</f>
        <v>16223703</v>
      </c>
      <c r="U48" s="4">
        <f>資本ストック!J51</f>
        <v>353784600</v>
      </c>
      <c r="V48" s="4">
        <f>設備投資!J51</f>
        <v>5030542</v>
      </c>
      <c r="W48" s="4">
        <f t="shared" si="0"/>
        <v>777850103</v>
      </c>
      <c r="X48" s="4">
        <f t="shared" si="1"/>
        <v>11193161</v>
      </c>
    </row>
    <row r="49" spans="8:24">
      <c r="H49" s="1" t="str">
        <f t="shared" si="2"/>
        <v>05</v>
      </c>
      <c r="I49" s="1" t="str">
        <f t="shared" si="3"/>
        <v>Q2</v>
      </c>
      <c r="J49" s="10"/>
      <c r="K49" s="10"/>
      <c r="L49" s="10"/>
      <c r="M49" s="10"/>
      <c r="N49" s="10"/>
      <c r="O49" s="10"/>
      <c r="Q49" s="1" t="str">
        <f t="shared" si="4"/>
        <v>05</v>
      </c>
      <c r="R49" s="1" t="str">
        <f t="shared" si="5"/>
        <v>Q2</v>
      </c>
      <c r="S49" s="4">
        <f>資本ストック!F52</f>
        <v>1135240398</v>
      </c>
      <c r="T49" s="4">
        <f>設備投資!F52</f>
        <v>14298648</v>
      </c>
      <c r="U49" s="4">
        <f>資本ストック!J52</f>
        <v>355480973</v>
      </c>
      <c r="V49" s="4">
        <f>設備投資!J52</f>
        <v>4977589</v>
      </c>
      <c r="W49" s="4">
        <f t="shared" si="0"/>
        <v>779759425</v>
      </c>
      <c r="X49" s="4">
        <f t="shared" si="1"/>
        <v>9321059</v>
      </c>
    </row>
    <row r="50" spans="8:24">
      <c r="H50" s="1" t="str">
        <f t="shared" si="2"/>
        <v>05</v>
      </c>
      <c r="I50" s="1" t="str">
        <f t="shared" si="3"/>
        <v>Q3</v>
      </c>
      <c r="J50" s="10"/>
      <c r="K50" s="10"/>
      <c r="L50" s="10"/>
      <c r="M50" s="10"/>
      <c r="N50" s="10"/>
      <c r="O50" s="10"/>
      <c r="Q50" s="1" t="str">
        <f t="shared" si="4"/>
        <v>05</v>
      </c>
      <c r="R50" s="1" t="str">
        <f t="shared" si="5"/>
        <v>Q3</v>
      </c>
      <c r="S50" s="4">
        <f>資本ストック!F53</f>
        <v>1140638633</v>
      </c>
      <c r="T50" s="4">
        <f>設備投資!F53</f>
        <v>15556834</v>
      </c>
      <c r="U50" s="4">
        <f>資本ストック!J53</f>
        <v>358455463</v>
      </c>
      <c r="V50" s="4">
        <f>設備投資!J53</f>
        <v>5810105</v>
      </c>
      <c r="W50" s="4">
        <f t="shared" si="0"/>
        <v>782183170</v>
      </c>
      <c r="X50" s="4">
        <f t="shared" si="1"/>
        <v>9746729</v>
      </c>
    </row>
    <row r="51" spans="8:24">
      <c r="H51" s="1" t="str">
        <f t="shared" si="2"/>
        <v>05</v>
      </c>
      <c r="I51" s="1" t="str">
        <f t="shared" si="3"/>
        <v>Q4</v>
      </c>
      <c r="J51" s="10"/>
      <c r="K51" s="10"/>
      <c r="L51" s="10"/>
      <c r="M51" s="10"/>
      <c r="N51" s="10"/>
      <c r="O51" s="10"/>
      <c r="Q51" s="1" t="str">
        <f t="shared" si="4"/>
        <v>05</v>
      </c>
      <c r="R51" s="1" t="str">
        <f t="shared" si="5"/>
        <v>Q4</v>
      </c>
      <c r="S51" s="4">
        <f>資本ストック!F54</f>
        <v>1142587145</v>
      </c>
      <c r="T51" s="4">
        <f>設備投資!F54</f>
        <v>14018571</v>
      </c>
      <c r="U51" s="4">
        <f>資本ストック!J54</f>
        <v>359879447</v>
      </c>
      <c r="V51" s="4">
        <f>設備投資!J54</f>
        <v>5056931</v>
      </c>
      <c r="W51" s="4">
        <f t="shared" si="0"/>
        <v>782707698</v>
      </c>
      <c r="X51" s="4">
        <f t="shared" si="1"/>
        <v>8961640</v>
      </c>
    </row>
    <row r="52" spans="8:24">
      <c r="H52" s="1" t="str">
        <f t="shared" si="2"/>
        <v>06</v>
      </c>
      <c r="I52" s="1" t="str">
        <f t="shared" si="3"/>
        <v>Q1</v>
      </c>
      <c r="J52" s="10"/>
      <c r="K52" s="10"/>
      <c r="L52" s="10"/>
      <c r="M52" s="10"/>
      <c r="N52" s="10"/>
      <c r="O52" s="10"/>
      <c r="Q52" s="1" t="str">
        <f t="shared" si="4"/>
        <v>06</v>
      </c>
      <c r="R52" s="1" t="str">
        <f t="shared" si="5"/>
        <v>Q1</v>
      </c>
      <c r="S52" s="4">
        <f>資本ストック!F55</f>
        <v>1139104951</v>
      </c>
      <c r="T52" s="4">
        <f>設備投資!F55</f>
        <v>16768719</v>
      </c>
      <c r="U52" s="4">
        <f>資本ストック!J55</f>
        <v>361206377</v>
      </c>
      <c r="V52" s="4">
        <f>設備投資!J55</f>
        <v>5901594</v>
      </c>
      <c r="W52" s="4">
        <f t="shared" si="0"/>
        <v>777898574</v>
      </c>
      <c r="X52" s="4">
        <f t="shared" si="1"/>
        <v>10867125</v>
      </c>
    </row>
    <row r="53" spans="8:24">
      <c r="H53" s="1" t="str">
        <f t="shared" si="2"/>
        <v>06</v>
      </c>
      <c r="I53" s="1" t="str">
        <f t="shared" si="3"/>
        <v>Q2</v>
      </c>
      <c r="J53" s="10"/>
      <c r="K53" s="10"/>
      <c r="L53" s="10"/>
      <c r="M53" s="10"/>
      <c r="N53" s="10"/>
      <c r="O53" s="10"/>
      <c r="Q53" s="1" t="str">
        <f t="shared" si="4"/>
        <v>06</v>
      </c>
      <c r="R53" s="1" t="str">
        <f t="shared" si="5"/>
        <v>Q2</v>
      </c>
      <c r="S53" s="4">
        <f>資本ストック!F56</f>
        <v>1146306959</v>
      </c>
      <c r="T53" s="4">
        <f>設備投資!F56</f>
        <v>14565646</v>
      </c>
      <c r="U53" s="4">
        <f>資本ストック!J56</f>
        <v>363934533</v>
      </c>
      <c r="V53" s="4">
        <f>設備投資!J56</f>
        <v>4934480</v>
      </c>
      <c r="W53" s="4">
        <f t="shared" si="0"/>
        <v>782372426</v>
      </c>
      <c r="X53" s="4">
        <f t="shared" si="1"/>
        <v>9631166</v>
      </c>
    </row>
    <row r="54" spans="8:24">
      <c r="H54" s="1" t="str">
        <f t="shared" si="2"/>
        <v>06</v>
      </c>
      <c r="I54" s="1" t="str">
        <f t="shared" si="3"/>
        <v>Q3</v>
      </c>
      <c r="J54" s="10"/>
      <c r="K54" s="10"/>
      <c r="L54" s="10"/>
      <c r="M54" s="10"/>
      <c r="N54" s="10"/>
      <c r="O54" s="10"/>
      <c r="Q54" s="1" t="str">
        <f t="shared" si="4"/>
        <v>06</v>
      </c>
      <c r="R54" s="1" t="str">
        <f t="shared" si="5"/>
        <v>Q3</v>
      </c>
      <c r="S54" s="4">
        <f>資本ストック!F57</f>
        <v>1153587157</v>
      </c>
      <c r="T54" s="4">
        <f>設備投資!F57</f>
        <v>15924684</v>
      </c>
      <c r="U54" s="4">
        <f>資本ストック!J57</f>
        <v>366918632</v>
      </c>
      <c r="V54" s="4">
        <f>設備投資!J57</f>
        <v>5697145</v>
      </c>
      <c r="W54" s="4">
        <f t="shared" si="0"/>
        <v>786668525</v>
      </c>
      <c r="X54" s="4">
        <f t="shared" si="1"/>
        <v>10227539</v>
      </c>
    </row>
    <row r="55" spans="8:24">
      <c r="H55" s="1" t="str">
        <f t="shared" si="2"/>
        <v>06</v>
      </c>
      <c r="I55" s="1" t="str">
        <f t="shared" si="3"/>
        <v>Q4</v>
      </c>
      <c r="J55" s="10"/>
      <c r="K55" s="10"/>
      <c r="L55" s="10"/>
      <c r="M55" s="10"/>
      <c r="N55" s="10"/>
      <c r="O55" s="10"/>
      <c r="Q55" s="1" t="str">
        <f t="shared" si="4"/>
        <v>06</v>
      </c>
      <c r="R55" s="1" t="str">
        <f t="shared" si="5"/>
        <v>Q4</v>
      </c>
      <c r="S55" s="4">
        <f>資本ストック!F58</f>
        <v>1159949824</v>
      </c>
      <c r="T55" s="4">
        <f>設備投資!F58</f>
        <v>15444145</v>
      </c>
      <c r="U55" s="4">
        <f>資本ストック!J58</f>
        <v>369886017</v>
      </c>
      <c r="V55" s="4">
        <f>設備投資!J58</f>
        <v>5447073</v>
      </c>
      <c r="W55" s="4">
        <f t="shared" si="0"/>
        <v>790063807</v>
      </c>
      <c r="X55" s="4">
        <f t="shared" si="1"/>
        <v>9997072</v>
      </c>
    </row>
    <row r="56" spans="8:24">
      <c r="H56" s="1" t="str">
        <f t="shared" ref="H56:I59" si="6">Q56</f>
        <v>07</v>
      </c>
      <c r="I56" s="1" t="str">
        <f t="shared" si="6"/>
        <v>Q1</v>
      </c>
      <c r="J56" s="10"/>
      <c r="K56" s="10"/>
      <c r="L56" s="10"/>
      <c r="M56" s="10"/>
      <c r="N56" s="10"/>
      <c r="O56" s="10"/>
      <c r="Q56" s="1" t="str">
        <f t="shared" si="4"/>
        <v>07</v>
      </c>
      <c r="R56" s="1" t="str">
        <f t="shared" si="5"/>
        <v>Q1</v>
      </c>
      <c r="S56" s="4">
        <f>資本ストック!F59</f>
        <v>1163033906</v>
      </c>
      <c r="T56" s="4">
        <f>設備投資!F59</f>
        <v>18640720</v>
      </c>
      <c r="U56" s="4">
        <f>資本ストック!J59</f>
        <v>371507406</v>
      </c>
      <c r="V56" s="4">
        <f>設備投資!J59</f>
        <v>6437975</v>
      </c>
      <c r="W56" s="4">
        <f t="shared" si="0"/>
        <v>791526500</v>
      </c>
      <c r="X56" s="4">
        <f t="shared" si="1"/>
        <v>12202745</v>
      </c>
    </row>
    <row r="57" spans="8:24">
      <c r="H57" s="1" t="str">
        <f t="shared" si="6"/>
        <v>07</v>
      </c>
      <c r="I57" s="1" t="str">
        <f t="shared" si="6"/>
        <v>Q2</v>
      </c>
      <c r="J57" s="10"/>
      <c r="K57" s="10"/>
      <c r="L57" s="10"/>
      <c r="M57" s="10"/>
      <c r="N57" s="10"/>
      <c r="O57" s="10"/>
      <c r="Q57" s="1" t="str">
        <f t="shared" si="4"/>
        <v>07</v>
      </c>
      <c r="R57" s="1" t="str">
        <f t="shared" si="5"/>
        <v>Q2</v>
      </c>
      <c r="S57" s="4">
        <f>資本ストック!F60</f>
        <v>1172075815</v>
      </c>
      <c r="T57" s="4">
        <f>設備投資!F60</f>
        <v>15235153</v>
      </c>
      <c r="U57" s="4">
        <f>資本ストック!J60</f>
        <v>376133399</v>
      </c>
      <c r="V57" s="4">
        <f>設備投資!J60</f>
        <v>6158673</v>
      </c>
      <c r="W57" s="4">
        <f t="shared" si="0"/>
        <v>795942416</v>
      </c>
      <c r="X57" s="4">
        <f t="shared" si="1"/>
        <v>9076480</v>
      </c>
    </row>
    <row r="58" spans="8:24">
      <c r="H58" s="1" t="str">
        <f t="shared" si="6"/>
        <v>07</v>
      </c>
      <c r="I58" s="1" t="str">
        <f t="shared" si="6"/>
        <v>Q3</v>
      </c>
      <c r="J58" s="10"/>
      <c r="K58" s="10"/>
      <c r="L58" s="10"/>
      <c r="M58" s="10"/>
      <c r="N58" s="10"/>
      <c r="O58" s="10"/>
      <c r="Q58" s="1" t="str">
        <f t="shared" si="4"/>
        <v>07</v>
      </c>
      <c r="R58" s="1" t="str">
        <f t="shared" si="5"/>
        <v>Q3</v>
      </c>
      <c r="S58" s="4">
        <f>資本ストック!F61</f>
        <v>1180458173</v>
      </c>
      <c r="T58" s="4">
        <f>設備投資!F61</f>
        <v>16563812</v>
      </c>
      <c r="U58" s="4">
        <f>資本ストック!J61</f>
        <v>379612233</v>
      </c>
      <c r="V58" s="4">
        <f>設備投資!J61</f>
        <v>6314379</v>
      </c>
      <c r="W58" s="4">
        <f t="shared" si="0"/>
        <v>800845940</v>
      </c>
      <c r="X58" s="4">
        <f t="shared" si="1"/>
        <v>10249433</v>
      </c>
    </row>
    <row r="59" spans="8:24">
      <c r="H59" s="1" t="str">
        <f t="shared" si="6"/>
        <v>07</v>
      </c>
      <c r="I59" s="1" t="str">
        <f t="shared" si="6"/>
        <v>Q4</v>
      </c>
      <c r="J59" s="10"/>
      <c r="K59" s="10"/>
      <c r="L59" s="10"/>
      <c r="M59" s="10"/>
      <c r="N59" s="10"/>
      <c r="O59" s="10"/>
      <c r="Q59" s="1" t="str">
        <f t="shared" si="4"/>
        <v>07</v>
      </c>
      <c r="R59" s="1" t="str">
        <f t="shared" si="5"/>
        <v>Q4</v>
      </c>
      <c r="S59" s="4">
        <f>資本ストック!F62</f>
        <v>1188116126</v>
      </c>
      <c r="T59" s="4">
        <f>設備投資!F62</f>
        <v>15997534</v>
      </c>
      <c r="U59" s="4">
        <f>資本ストック!J62</f>
        <v>383308096</v>
      </c>
      <c r="V59" s="4">
        <f>設備投資!J62</f>
        <v>6187712</v>
      </c>
      <c r="W59" s="4">
        <f t="shared" si="0"/>
        <v>804808030</v>
      </c>
      <c r="X59" s="4">
        <f t="shared" si="1"/>
        <v>9809822</v>
      </c>
    </row>
    <row r="60" spans="8:24">
      <c r="H60" s="1" t="str">
        <f t="shared" ref="H60:I63" si="7">Q60</f>
        <v>08</v>
      </c>
      <c r="I60" s="1" t="str">
        <f t="shared" si="7"/>
        <v>Q1</v>
      </c>
      <c r="J60" s="10"/>
      <c r="K60" s="10"/>
      <c r="L60" s="10"/>
      <c r="M60" s="10"/>
      <c r="N60" s="10"/>
      <c r="O60" s="10"/>
      <c r="Q60" s="1" t="str">
        <f t="shared" si="4"/>
        <v>08</v>
      </c>
      <c r="R60" s="1" t="str">
        <f t="shared" si="5"/>
        <v>Q1</v>
      </c>
      <c r="S60" s="4">
        <f>資本ストック!F63</f>
        <v>1192373660</v>
      </c>
      <c r="T60" s="4">
        <f>設備投資!F63</f>
        <v>19297422</v>
      </c>
      <c r="U60" s="4">
        <f>資本ストック!J63</f>
        <v>384418825</v>
      </c>
      <c r="V60" s="4">
        <f>設備投資!J63</f>
        <v>7198567</v>
      </c>
      <c r="W60" s="4">
        <f t="shared" si="0"/>
        <v>807954835</v>
      </c>
      <c r="X60" s="4">
        <f t="shared" si="1"/>
        <v>12098855</v>
      </c>
    </row>
    <row r="61" spans="8:24">
      <c r="H61" s="1" t="str">
        <f t="shared" si="7"/>
        <v>08</v>
      </c>
      <c r="I61" s="1" t="str">
        <f t="shared" si="7"/>
        <v>Q2</v>
      </c>
      <c r="J61" s="10"/>
      <c r="K61" s="10"/>
      <c r="L61" s="10"/>
      <c r="M61" s="10"/>
      <c r="N61" s="10"/>
      <c r="O61" s="10"/>
      <c r="Q61" s="1" t="str">
        <f t="shared" si="4"/>
        <v>08</v>
      </c>
      <c r="R61" s="1" t="str">
        <f t="shared" si="5"/>
        <v>Q2</v>
      </c>
      <c r="S61" s="4">
        <f>資本ストック!F64</f>
        <v>1198800289</v>
      </c>
      <c r="T61" s="4">
        <f>設備投資!F64</f>
        <v>15206716</v>
      </c>
      <c r="U61" s="4">
        <f>資本ストック!J64</f>
        <v>387723576</v>
      </c>
      <c r="V61" s="4">
        <f>設備投資!J64</f>
        <v>6174377</v>
      </c>
      <c r="W61" s="4">
        <f t="shared" si="0"/>
        <v>811076713</v>
      </c>
      <c r="X61" s="4">
        <f t="shared" si="1"/>
        <v>9032339</v>
      </c>
    </row>
    <row r="62" spans="8:24">
      <c r="H62" s="1" t="str">
        <f t="shared" si="7"/>
        <v>08</v>
      </c>
      <c r="I62" s="1" t="str">
        <f t="shared" si="7"/>
        <v>Q3</v>
      </c>
      <c r="J62" s="10"/>
      <c r="K62" s="10"/>
      <c r="L62" s="10"/>
      <c r="M62" s="10"/>
      <c r="N62" s="10"/>
      <c r="O62" s="10"/>
      <c r="Q62" s="1" t="str">
        <f t="shared" si="4"/>
        <v>08</v>
      </c>
      <c r="R62" s="1" t="str">
        <f t="shared" si="5"/>
        <v>Q3</v>
      </c>
      <c r="S62" s="4">
        <f>資本ストック!F65</f>
        <v>1206264985</v>
      </c>
      <c r="T62" s="4">
        <f>設備投資!F65</f>
        <v>16200220</v>
      </c>
      <c r="U62" s="4">
        <f>資本ストック!J65</f>
        <v>392389583</v>
      </c>
      <c r="V62" s="4">
        <f>設備投資!J65</f>
        <v>6512994</v>
      </c>
      <c r="W62" s="4">
        <f t="shared" si="0"/>
        <v>813875402</v>
      </c>
      <c r="X62" s="4">
        <f t="shared" si="1"/>
        <v>9687226</v>
      </c>
    </row>
    <row r="63" spans="8:24">
      <c r="H63" s="1" t="str">
        <f t="shared" si="7"/>
        <v>08</v>
      </c>
      <c r="I63" s="1" t="str">
        <f t="shared" si="7"/>
        <v>Q4</v>
      </c>
      <c r="J63" s="10"/>
      <c r="K63" s="10"/>
      <c r="L63" s="10"/>
      <c r="M63" s="10"/>
      <c r="N63" s="10"/>
      <c r="O63" s="10"/>
      <c r="Q63" s="1" t="str">
        <f t="shared" si="4"/>
        <v>08</v>
      </c>
      <c r="R63" s="1" t="str">
        <f t="shared" si="5"/>
        <v>Q4</v>
      </c>
      <c r="S63" s="4">
        <f>資本ストック!F66</f>
        <v>1207699179</v>
      </c>
      <c r="T63" s="4">
        <f>設備投資!F66</f>
        <v>13777408</v>
      </c>
      <c r="U63" s="4">
        <f>資本ストック!J66</f>
        <v>394291390</v>
      </c>
      <c r="V63" s="4">
        <f>設備投資!J66</f>
        <v>5134858</v>
      </c>
      <c r="W63" s="4">
        <f t="shared" si="0"/>
        <v>813407789</v>
      </c>
      <c r="X63" s="4">
        <f t="shared" si="1"/>
        <v>8642550</v>
      </c>
    </row>
    <row r="64" spans="8:24">
      <c r="H64" s="1" t="str">
        <f t="shared" ref="H64:I68" si="8">Q64</f>
        <v>09</v>
      </c>
      <c r="I64" s="1" t="str">
        <f t="shared" si="8"/>
        <v>Q1</v>
      </c>
      <c r="J64" s="10"/>
      <c r="K64" s="10"/>
      <c r="L64" s="10"/>
      <c r="M64" s="10"/>
      <c r="N64" s="10"/>
      <c r="O64" s="10"/>
      <c r="Q64" s="1" t="str">
        <f t="shared" si="4"/>
        <v>09</v>
      </c>
      <c r="R64" s="1" t="str">
        <f t="shared" si="5"/>
        <v>Q1</v>
      </c>
      <c r="S64" s="4">
        <f>資本ストック!F67</f>
        <v>1206494029</v>
      </c>
      <c r="T64" s="4">
        <f>設備投資!F67</f>
        <v>16021004</v>
      </c>
      <c r="U64" s="4">
        <f>資本ストック!J67</f>
        <v>393659066</v>
      </c>
      <c r="V64" s="4">
        <f>設備投資!J67</f>
        <v>5424255</v>
      </c>
      <c r="W64" s="4">
        <f t="shared" si="0"/>
        <v>812834963</v>
      </c>
      <c r="X64" s="4">
        <f t="shared" si="1"/>
        <v>10596749</v>
      </c>
    </row>
    <row r="65" spans="1:24">
      <c r="H65" s="1" t="str">
        <f t="shared" si="8"/>
        <v>09</v>
      </c>
      <c r="I65" s="1" t="str">
        <f t="shared" si="8"/>
        <v>Q2</v>
      </c>
      <c r="J65" s="10"/>
      <c r="K65" s="10"/>
      <c r="L65" s="10"/>
      <c r="M65" s="10"/>
      <c r="N65" s="10"/>
      <c r="O65" s="10"/>
      <c r="Q65" s="1" t="str">
        <f t="shared" si="4"/>
        <v>09</v>
      </c>
      <c r="R65" s="1" t="str">
        <f t="shared" si="5"/>
        <v>Q2</v>
      </c>
      <c r="S65" s="4">
        <f>資本ストック!F68</f>
        <v>1207252271</v>
      </c>
      <c r="T65" s="4">
        <f>設備投資!F68</f>
        <v>12207899</v>
      </c>
      <c r="U65" s="4">
        <f>資本ストック!J68</f>
        <v>394909320</v>
      </c>
      <c r="V65" s="4">
        <f>設備投資!J68</f>
        <v>3989052</v>
      </c>
      <c r="W65" s="4">
        <f t="shared" si="0"/>
        <v>812342951</v>
      </c>
      <c r="X65" s="4">
        <f t="shared" si="1"/>
        <v>8218847</v>
      </c>
    </row>
    <row r="66" spans="1:24">
      <c r="H66" s="1" t="str">
        <f t="shared" si="8"/>
        <v>09</v>
      </c>
      <c r="I66" s="1" t="str">
        <f t="shared" si="8"/>
        <v>Q3</v>
      </c>
      <c r="J66" s="10"/>
      <c r="K66" s="10"/>
      <c r="L66" s="10"/>
      <c r="M66" s="10"/>
      <c r="N66" s="10"/>
      <c r="O66" s="10"/>
      <c r="Q66" s="1" t="str">
        <f t="shared" si="4"/>
        <v>09</v>
      </c>
      <c r="R66" s="1" t="str">
        <f t="shared" si="5"/>
        <v>Q3</v>
      </c>
      <c r="S66" s="4">
        <f>資本ストック!F69</f>
        <v>1211651728</v>
      </c>
      <c r="T66" s="4">
        <f>設備投資!F69</f>
        <v>13453257</v>
      </c>
      <c r="U66" s="4">
        <f>資本ストック!J69</f>
        <v>395831405</v>
      </c>
      <c r="V66" s="4">
        <f>設備投資!J69</f>
        <v>4062273</v>
      </c>
      <c r="W66" s="4">
        <f t="shared" si="0"/>
        <v>815820323</v>
      </c>
      <c r="X66" s="4">
        <f t="shared" si="1"/>
        <v>9390984</v>
      </c>
    </row>
    <row r="67" spans="1:24">
      <c r="H67" s="1" t="str">
        <f t="shared" si="8"/>
        <v>09</v>
      </c>
      <c r="I67" s="1" t="str">
        <f t="shared" si="8"/>
        <v>Q4</v>
      </c>
      <c r="J67" s="10"/>
      <c r="K67" s="10"/>
      <c r="L67" s="10"/>
      <c r="M67" s="10"/>
      <c r="N67" s="10"/>
      <c r="O67" s="10"/>
      <c r="Q67" s="1" t="str">
        <f t="shared" si="4"/>
        <v>09</v>
      </c>
      <c r="R67" s="1" t="str">
        <f t="shared" si="5"/>
        <v>Q4</v>
      </c>
      <c r="S67" s="4">
        <f>資本ストック!F70</f>
        <v>1215029716</v>
      </c>
      <c r="T67" s="4">
        <f>設備投資!F70</f>
        <v>12619682</v>
      </c>
      <c r="U67" s="4">
        <f>資本ストック!J70</f>
        <v>396249684</v>
      </c>
      <c r="V67" s="4">
        <f>設備投資!J70</f>
        <v>3538071</v>
      </c>
      <c r="W67" s="4">
        <f t="shared" si="0"/>
        <v>818780032</v>
      </c>
      <c r="X67" s="4">
        <f t="shared" si="1"/>
        <v>9081611</v>
      </c>
    </row>
    <row r="68" spans="1:24">
      <c r="H68" s="1" t="str">
        <f t="shared" si="8"/>
        <v>10</v>
      </c>
      <c r="I68" s="1" t="str">
        <f t="shared" si="8"/>
        <v>Q1</v>
      </c>
      <c r="J68" s="10"/>
      <c r="K68" s="10"/>
      <c r="L68" s="10"/>
      <c r="M68" s="10"/>
      <c r="N68" s="10"/>
      <c r="O68" s="10"/>
      <c r="Q68" s="1" t="str">
        <f t="shared" si="4"/>
        <v>10</v>
      </c>
      <c r="R68" s="1" t="str">
        <f t="shared" si="5"/>
        <v>Q1</v>
      </c>
      <c r="S68" s="4">
        <f>資本ストック!F71</f>
        <v>1215129854</v>
      </c>
      <c r="T68" s="4">
        <f>設備投資!F71</f>
        <v>14955585</v>
      </c>
      <c r="U68" s="4">
        <f>資本ストック!J71</f>
        <v>395597367</v>
      </c>
      <c r="V68" s="4">
        <f>設備投資!J71</f>
        <v>3853946</v>
      </c>
      <c r="W68" s="4">
        <f t="shared" si="0"/>
        <v>819532487</v>
      </c>
      <c r="X68" s="4">
        <f t="shared" si="1"/>
        <v>11101639</v>
      </c>
    </row>
    <row r="69" spans="1:24">
      <c r="H69" s="1" t="str">
        <f t="shared" ref="H69:I72" si="9">Q69</f>
        <v>10</v>
      </c>
      <c r="I69" s="1" t="str">
        <f t="shared" si="9"/>
        <v>Q2</v>
      </c>
      <c r="J69" s="10"/>
      <c r="K69" s="10"/>
      <c r="L69" s="10"/>
      <c r="M69" s="10"/>
      <c r="N69" s="10"/>
      <c r="O69" s="10"/>
      <c r="Q69" s="1" t="str">
        <f t="shared" si="4"/>
        <v>10</v>
      </c>
      <c r="R69" s="1" t="str">
        <f t="shared" si="5"/>
        <v>Q2</v>
      </c>
      <c r="S69" s="4">
        <f>資本ストック!F72</f>
        <v>1219712861</v>
      </c>
      <c r="T69" s="4">
        <f>設備投資!F72</f>
        <v>12687616</v>
      </c>
      <c r="U69" s="4">
        <f>資本ストック!J72</f>
        <v>397429319</v>
      </c>
      <c r="V69" s="4">
        <f>設備投資!J72</f>
        <v>3814865</v>
      </c>
      <c r="W69" s="4">
        <f t="shared" ref="W69:X72" si="10">S69-U69</f>
        <v>822283542</v>
      </c>
      <c r="X69" s="4">
        <f t="shared" si="10"/>
        <v>8872751</v>
      </c>
    </row>
    <row r="70" spans="1:24">
      <c r="A70" t="s">
        <v>33</v>
      </c>
      <c r="H70" s="1" t="str">
        <f t="shared" si="9"/>
        <v>10</v>
      </c>
      <c r="I70" s="1" t="str">
        <f t="shared" si="9"/>
        <v>Q3</v>
      </c>
      <c r="J70" s="10"/>
      <c r="K70" s="10"/>
      <c r="L70" s="10"/>
      <c r="M70" s="10"/>
      <c r="N70" s="10"/>
      <c r="O70" s="10"/>
      <c r="Q70" s="1" t="str">
        <f t="shared" si="4"/>
        <v>10</v>
      </c>
      <c r="R70" s="1" t="str">
        <f t="shared" si="5"/>
        <v>Q3</v>
      </c>
      <c r="S70" s="4">
        <f>資本ストック!F73</f>
        <v>1225665188</v>
      </c>
      <c r="T70" s="4">
        <f>設備投資!F73</f>
        <v>14227800</v>
      </c>
      <c r="U70" s="4">
        <f>資本ストック!J73</f>
        <v>399495054</v>
      </c>
      <c r="V70" s="4">
        <f>設備投資!J73</f>
        <v>4528395</v>
      </c>
      <c r="W70" s="4">
        <f t="shared" si="10"/>
        <v>826170134</v>
      </c>
      <c r="X70" s="4">
        <f t="shared" si="10"/>
        <v>9699405</v>
      </c>
    </row>
    <row r="71" spans="1:24">
      <c r="A71" s="9">
        <v>-0.05</v>
      </c>
      <c r="B71" s="8">
        <f>A71</f>
        <v>-0.05</v>
      </c>
      <c r="H71" s="1" t="str">
        <f t="shared" si="9"/>
        <v>10</v>
      </c>
      <c r="I71" s="1" t="str">
        <f t="shared" si="9"/>
        <v>Q4</v>
      </c>
      <c r="J71" s="10"/>
      <c r="K71" s="10"/>
      <c r="L71" s="10"/>
      <c r="M71" s="10"/>
      <c r="N71" s="10"/>
      <c r="O71" s="10"/>
      <c r="Q71" s="1" t="str">
        <f t="shared" si="4"/>
        <v>10</v>
      </c>
      <c r="R71" s="1" t="str">
        <f t="shared" si="5"/>
        <v>Q4</v>
      </c>
      <c r="S71" s="4">
        <f>資本ストック!F74</f>
        <v>1230249052</v>
      </c>
      <c r="T71" s="4">
        <f>設備投資!F74</f>
        <v>13178301</v>
      </c>
      <c r="U71" s="4">
        <f>資本ストック!J74</f>
        <v>400983145</v>
      </c>
      <c r="V71" s="4">
        <f>設備投資!J74</f>
        <v>4156953</v>
      </c>
      <c r="W71" s="4">
        <f t="shared" si="10"/>
        <v>829265907</v>
      </c>
      <c r="X71" s="4">
        <f t="shared" si="10"/>
        <v>9021348</v>
      </c>
    </row>
    <row r="72" spans="1:24">
      <c r="A72" s="7">
        <v>-0.04</v>
      </c>
      <c r="B72" s="8">
        <f t="shared" ref="B72:B82" si="11">A72</f>
        <v>-0.04</v>
      </c>
      <c r="H72" s="1" t="str">
        <f t="shared" si="9"/>
        <v>11</v>
      </c>
      <c r="I72" s="1" t="str">
        <f t="shared" si="9"/>
        <v>Q1</v>
      </c>
      <c r="J72" s="10"/>
      <c r="K72" s="10"/>
      <c r="L72" s="10"/>
      <c r="M72" s="10"/>
      <c r="N72" s="10"/>
      <c r="O72" s="10"/>
      <c r="Q72" s="1" t="str">
        <f t="shared" si="4"/>
        <v>11</v>
      </c>
      <c r="R72" s="1" t="str">
        <f t="shared" si="5"/>
        <v>Q1</v>
      </c>
      <c r="S72" s="4">
        <f>資本ストック!F75</f>
        <v>1231989618</v>
      </c>
      <c r="T72" s="4">
        <f>設備投資!F75</f>
        <v>15981259</v>
      </c>
      <c r="U72" s="4">
        <f>資本ストック!J75</f>
        <v>402295507</v>
      </c>
      <c r="V72" s="4">
        <f>設備投資!J75</f>
        <v>5037730</v>
      </c>
      <c r="W72" s="4">
        <f t="shared" si="10"/>
        <v>829694111</v>
      </c>
      <c r="X72" s="4">
        <f t="shared" si="10"/>
        <v>10943529</v>
      </c>
    </row>
    <row r="73" spans="1:24">
      <c r="A73" s="9">
        <v>-0.03</v>
      </c>
      <c r="B73" s="8">
        <f t="shared" si="11"/>
        <v>-0.03</v>
      </c>
      <c r="H73" s="1" t="str">
        <f t="shared" ref="H73:H80" si="12">Q73</f>
        <v>11</v>
      </c>
      <c r="I73" s="1" t="str">
        <f t="shared" ref="I73:I80" si="13">R73</f>
        <v>Q2</v>
      </c>
      <c r="J73" s="10"/>
      <c r="K73" s="10"/>
      <c r="L73" s="10"/>
      <c r="M73" s="10"/>
      <c r="N73" s="10"/>
      <c r="O73" s="10"/>
      <c r="Q73" s="1" t="str">
        <f t="shared" si="4"/>
        <v>11</v>
      </c>
      <c r="R73" s="1" t="str">
        <f t="shared" si="5"/>
        <v>Q2</v>
      </c>
      <c r="S73" s="4">
        <f>資本ストック!F76</f>
        <v>1236423127</v>
      </c>
      <c r="T73" s="4">
        <f>設備投資!F76</f>
        <v>12934916</v>
      </c>
      <c r="U73" s="4">
        <f>資本ストック!J76</f>
        <v>403671843</v>
      </c>
      <c r="V73" s="4">
        <f>設備投資!J76</f>
        <v>4036030</v>
      </c>
      <c r="W73" s="4">
        <f t="shared" ref="W73:W80" si="14">S73-U73</f>
        <v>832751284</v>
      </c>
      <c r="X73" s="4">
        <f t="shared" ref="X73:X80" si="15">T73-V73</f>
        <v>8898886</v>
      </c>
    </row>
    <row r="74" spans="1:24">
      <c r="A74" s="7">
        <v>-0.02</v>
      </c>
      <c r="B74" s="8">
        <f t="shared" si="11"/>
        <v>-0.02</v>
      </c>
      <c r="H74" s="1" t="str">
        <f t="shared" si="12"/>
        <v>11</v>
      </c>
      <c r="I74" s="1" t="str">
        <f t="shared" si="13"/>
        <v>Q3</v>
      </c>
      <c r="J74" s="10"/>
      <c r="K74" s="10"/>
      <c r="L74" s="10"/>
      <c r="M74" s="10"/>
      <c r="N74" s="10"/>
      <c r="O74" s="10"/>
      <c r="Q74" s="1" t="str">
        <f t="shared" ref="Q74:Q84" si="16">RIGHT(Q70+101,2)</f>
        <v>11</v>
      </c>
      <c r="R74" s="1" t="str">
        <f t="shared" ref="R74:R84" si="17">R70</f>
        <v>Q3</v>
      </c>
      <c r="S74" s="4">
        <f>資本ストック!F77</f>
        <v>1242540523</v>
      </c>
      <c r="T74" s="4">
        <f>設備投資!F77</f>
        <v>14377987</v>
      </c>
      <c r="U74" s="4">
        <f>資本ストック!J77</f>
        <v>405877754</v>
      </c>
      <c r="V74" s="4">
        <f>設備投資!J77</f>
        <v>4795888</v>
      </c>
      <c r="W74" s="4">
        <f t="shared" si="14"/>
        <v>836662769</v>
      </c>
      <c r="X74" s="4">
        <f t="shared" si="15"/>
        <v>9582099</v>
      </c>
    </row>
    <row r="75" spans="1:24">
      <c r="A75" s="9">
        <v>-0.01</v>
      </c>
      <c r="B75" s="8">
        <f t="shared" si="11"/>
        <v>-0.01</v>
      </c>
      <c r="H75" s="1" t="str">
        <f t="shared" si="12"/>
        <v>11</v>
      </c>
      <c r="I75" s="1" t="str">
        <f t="shared" si="13"/>
        <v>Q4</v>
      </c>
      <c r="J75" s="10"/>
      <c r="K75" s="10"/>
      <c r="L75" s="10"/>
      <c r="M75" s="10"/>
      <c r="N75" s="10"/>
      <c r="O75" s="10"/>
      <c r="Q75" s="1" t="str">
        <f t="shared" si="16"/>
        <v>11</v>
      </c>
      <c r="R75" s="1" t="str">
        <f t="shared" si="17"/>
        <v>Q4</v>
      </c>
      <c r="S75" s="4">
        <f>資本ストック!F78</f>
        <v>1247815806</v>
      </c>
      <c r="T75" s="4">
        <f>設備投資!F78</f>
        <v>14783986</v>
      </c>
      <c r="U75" s="4">
        <f>資本ストック!J78</f>
        <v>407542074</v>
      </c>
      <c r="V75" s="4">
        <f>設備投資!J78</f>
        <v>4472419</v>
      </c>
      <c r="W75" s="4">
        <f t="shared" si="14"/>
        <v>840273732</v>
      </c>
      <c r="X75" s="4">
        <f t="shared" si="15"/>
        <v>10311567</v>
      </c>
    </row>
    <row r="76" spans="1:24">
      <c r="A76" s="7">
        <v>0</v>
      </c>
      <c r="B76" s="8">
        <f t="shared" si="11"/>
        <v>0</v>
      </c>
      <c r="H76" s="1" t="str">
        <f t="shared" si="12"/>
        <v>12</v>
      </c>
      <c r="I76" s="1" t="str">
        <f t="shared" si="13"/>
        <v>Q1</v>
      </c>
      <c r="J76" s="10"/>
      <c r="K76" s="10"/>
      <c r="L76" s="10"/>
      <c r="M76" s="10"/>
      <c r="N76" s="10"/>
      <c r="O76" s="10"/>
      <c r="Q76" s="1" t="str">
        <f t="shared" si="16"/>
        <v>12</v>
      </c>
      <c r="R76" s="1" t="str">
        <f t="shared" si="17"/>
        <v>Q1</v>
      </c>
      <c r="S76" s="4">
        <f>資本ストック!F79</f>
        <v>1251083691</v>
      </c>
      <c r="T76" s="4">
        <f>設備投資!F79</f>
        <v>16942413</v>
      </c>
      <c r="U76" s="4">
        <f>資本ストック!J79</f>
        <v>408495804</v>
      </c>
      <c r="V76" s="4">
        <f>設備投資!J79</f>
        <v>5285011</v>
      </c>
      <c r="W76" s="4">
        <f t="shared" si="14"/>
        <v>842587887</v>
      </c>
      <c r="X76" s="4">
        <f t="shared" si="15"/>
        <v>11657402</v>
      </c>
    </row>
    <row r="77" spans="1:24">
      <c r="A77" s="9">
        <v>0.01</v>
      </c>
      <c r="B77" s="8">
        <f t="shared" si="11"/>
        <v>0.01</v>
      </c>
      <c r="H77" s="1" t="str">
        <f t="shared" si="12"/>
        <v>12</v>
      </c>
      <c r="I77" s="1" t="str">
        <f t="shared" si="13"/>
        <v>Q2</v>
      </c>
      <c r="J77" s="10"/>
      <c r="K77" s="10"/>
      <c r="L77" s="10"/>
      <c r="M77" s="10"/>
      <c r="N77" s="10"/>
      <c r="O77" s="10"/>
      <c r="Q77" s="1" t="str">
        <f t="shared" si="16"/>
        <v>12</v>
      </c>
      <c r="R77" s="1" t="str">
        <f t="shared" si="17"/>
        <v>Q2</v>
      </c>
      <c r="S77" s="4">
        <f>資本ストック!F80</f>
        <v>1257108962</v>
      </c>
      <c r="T77" s="4">
        <f>設備投資!F80</f>
        <v>13778323</v>
      </c>
      <c r="U77" s="4">
        <f>資本ストック!J80</f>
        <v>409991883</v>
      </c>
      <c r="V77" s="4">
        <f>設備投資!J80</f>
        <v>4670257</v>
      </c>
      <c r="W77" s="4">
        <f t="shared" si="14"/>
        <v>847117079</v>
      </c>
      <c r="X77" s="4">
        <f t="shared" si="15"/>
        <v>9108066</v>
      </c>
    </row>
    <row r="78" spans="1:24">
      <c r="A78" s="7">
        <v>0.02</v>
      </c>
      <c r="B78" s="8">
        <f t="shared" si="11"/>
        <v>0.02</v>
      </c>
      <c r="H78" s="1" t="str">
        <f t="shared" si="12"/>
        <v>12</v>
      </c>
      <c r="I78" s="1" t="str">
        <f t="shared" si="13"/>
        <v>Q3</v>
      </c>
      <c r="J78" s="10"/>
      <c r="K78" s="10"/>
      <c r="L78" s="10"/>
      <c r="M78" s="10"/>
      <c r="N78" s="10"/>
      <c r="O78" s="10"/>
      <c r="Q78" s="1" t="str">
        <f t="shared" si="16"/>
        <v>12</v>
      </c>
      <c r="R78" s="1" t="str">
        <f t="shared" si="17"/>
        <v>Q3</v>
      </c>
      <c r="S78" s="4">
        <f>資本ストック!F81</f>
        <v>1262756450</v>
      </c>
      <c r="T78" s="4">
        <f>設備投資!F81</f>
        <v>14664162</v>
      </c>
      <c r="U78" s="4">
        <f>資本ストック!J81</f>
        <v>411047957</v>
      </c>
      <c r="V78" s="4">
        <f>設備投資!J81</f>
        <v>4994044</v>
      </c>
      <c r="W78" s="4">
        <f t="shared" si="14"/>
        <v>851708493</v>
      </c>
      <c r="X78" s="4">
        <f t="shared" si="15"/>
        <v>9670118</v>
      </c>
    </row>
    <row r="79" spans="1:24">
      <c r="A79" s="9">
        <v>0.03</v>
      </c>
      <c r="B79" s="8">
        <f t="shared" si="11"/>
        <v>0.03</v>
      </c>
      <c r="H79" s="1" t="str">
        <f t="shared" si="12"/>
        <v>12</v>
      </c>
      <c r="I79" s="1" t="str">
        <f t="shared" si="13"/>
        <v>Q4</v>
      </c>
      <c r="J79" s="10"/>
      <c r="K79" s="10"/>
      <c r="L79" s="10"/>
      <c r="M79" s="10"/>
      <c r="N79" s="10"/>
      <c r="O79" s="10"/>
      <c r="Q79" s="1" t="str">
        <f t="shared" si="16"/>
        <v>12</v>
      </c>
      <c r="R79" s="1" t="str">
        <f t="shared" si="17"/>
        <v>Q4</v>
      </c>
      <c r="S79" s="4">
        <f>資本ストック!F82</f>
        <v>1266733711</v>
      </c>
      <c r="T79" s="4">
        <f>設備投資!F82</f>
        <v>13812233</v>
      </c>
      <c r="U79" s="4">
        <f>資本ストック!J82</f>
        <v>411369777</v>
      </c>
      <c r="V79" s="4">
        <f>設備投資!J82</f>
        <v>4273646</v>
      </c>
      <c r="W79" s="4">
        <f t="shared" si="14"/>
        <v>855363934</v>
      </c>
      <c r="X79" s="4">
        <f t="shared" si="15"/>
        <v>9538587</v>
      </c>
    </row>
    <row r="80" spans="1:24">
      <c r="A80" s="7">
        <v>0.04</v>
      </c>
      <c r="B80" s="8">
        <f t="shared" si="11"/>
        <v>0.04</v>
      </c>
      <c r="H80" s="1" t="str">
        <f t="shared" si="12"/>
        <v>13</v>
      </c>
      <c r="I80" s="1" t="str">
        <f t="shared" si="13"/>
        <v>Q1</v>
      </c>
      <c r="J80" s="10"/>
      <c r="K80" s="10"/>
      <c r="L80" s="10"/>
      <c r="M80" s="10"/>
      <c r="N80" s="10"/>
      <c r="O80" s="10"/>
      <c r="Q80" s="1" t="str">
        <f t="shared" si="16"/>
        <v>13</v>
      </c>
      <c r="R80" s="1" t="str">
        <f t="shared" si="17"/>
        <v>Q1</v>
      </c>
      <c r="S80" s="4">
        <f>資本ストック!F83</f>
        <v>1265383790</v>
      </c>
      <c r="T80" s="4">
        <f>設備投資!F83</f>
        <v>16385832</v>
      </c>
      <c r="U80" s="4">
        <f>資本ストック!J83</f>
        <v>407413930</v>
      </c>
      <c r="V80" s="4">
        <f>設備投資!J83</f>
        <v>5012627</v>
      </c>
      <c r="W80" s="4">
        <f t="shared" si="14"/>
        <v>857969860</v>
      </c>
      <c r="X80" s="4">
        <f t="shared" si="15"/>
        <v>11373205</v>
      </c>
    </row>
    <row r="81" spans="1:24">
      <c r="A81" s="9">
        <v>0.05</v>
      </c>
      <c r="B81" s="8">
        <f t="shared" si="11"/>
        <v>0.05</v>
      </c>
      <c r="H81" s="1" t="str">
        <f t="shared" ref="H81:H84" si="18">Q81</f>
        <v>13</v>
      </c>
      <c r="I81" s="1" t="str">
        <f t="shared" ref="I81:I84" si="19">R81</f>
        <v>Q2</v>
      </c>
      <c r="J81" s="10"/>
      <c r="K81" s="10"/>
      <c r="L81" s="10"/>
      <c r="M81" s="10"/>
      <c r="N81" s="10"/>
      <c r="O81" s="10"/>
      <c r="Q81" s="1" t="str">
        <f t="shared" si="16"/>
        <v>13</v>
      </c>
      <c r="R81" s="1" t="str">
        <f t="shared" si="17"/>
        <v>Q2</v>
      </c>
      <c r="S81" s="4">
        <f>資本ストック!F84</f>
        <v>1268455014</v>
      </c>
      <c r="T81" s="4">
        <f>設備投資!F84</f>
        <v>13316425</v>
      </c>
      <c r="U81" s="4">
        <f>資本ストック!J84</f>
        <v>408616136</v>
      </c>
      <c r="V81" s="4">
        <f>設備投資!J84</f>
        <v>4013349</v>
      </c>
      <c r="W81" s="4">
        <f t="shared" ref="W81:W84" si="20">S81-U81</f>
        <v>859838878</v>
      </c>
      <c r="X81" s="4">
        <f t="shared" ref="X81:X84" si="21">T81-V81</f>
        <v>9303076</v>
      </c>
    </row>
    <row r="82" spans="1:24">
      <c r="A82" s="7">
        <v>0.06</v>
      </c>
      <c r="B82" s="8">
        <f t="shared" si="11"/>
        <v>0.06</v>
      </c>
      <c r="H82" s="1" t="str">
        <f t="shared" si="18"/>
        <v>13</v>
      </c>
      <c r="I82" s="1" t="str">
        <f t="shared" si="19"/>
        <v>Q3</v>
      </c>
      <c r="J82" s="10"/>
      <c r="K82" s="10"/>
      <c r="L82" s="10"/>
      <c r="M82" s="10"/>
      <c r="N82" s="10"/>
      <c r="O82" s="10"/>
      <c r="Q82" s="1" t="str">
        <f t="shared" si="16"/>
        <v>13</v>
      </c>
      <c r="R82" s="1" t="str">
        <f t="shared" si="17"/>
        <v>Q3</v>
      </c>
      <c r="S82" s="4">
        <f>資本ストック!F85</f>
        <v>1274898743</v>
      </c>
      <c r="T82" s="4">
        <f>設備投資!F85</f>
        <v>14635468</v>
      </c>
      <c r="U82" s="4">
        <f>資本ストック!J85</f>
        <v>410836293</v>
      </c>
      <c r="V82" s="4">
        <f>設備投資!J85</f>
        <v>4406443</v>
      </c>
      <c r="W82" s="4">
        <f t="shared" si="20"/>
        <v>864062450</v>
      </c>
      <c r="X82" s="4">
        <f t="shared" si="21"/>
        <v>10229025</v>
      </c>
    </row>
    <row r="83" spans="1:24">
      <c r="H83" s="1" t="str">
        <f t="shared" si="18"/>
        <v>13</v>
      </c>
      <c r="I83" s="1" t="str">
        <f t="shared" si="19"/>
        <v>Q4</v>
      </c>
      <c r="J83" s="10"/>
      <c r="K83" s="10"/>
      <c r="L83" s="10"/>
      <c r="M83" s="10"/>
      <c r="N83" s="10"/>
      <c r="O83" s="10"/>
      <c r="Q83" s="1" t="str">
        <f t="shared" si="16"/>
        <v>13</v>
      </c>
      <c r="R83" s="1" t="str">
        <f t="shared" si="17"/>
        <v>Q4</v>
      </c>
      <c r="S83" s="4">
        <f>資本ストック!F86</f>
        <v>1280231570</v>
      </c>
      <c r="T83" s="4">
        <f>設備投資!F86</f>
        <v>14026142</v>
      </c>
      <c r="U83" s="4">
        <f>資本ストック!J86</f>
        <v>411810786</v>
      </c>
      <c r="V83" s="4">
        <f>設備投資!J86</f>
        <v>3993130</v>
      </c>
      <c r="W83" s="4">
        <f t="shared" si="20"/>
        <v>868420784</v>
      </c>
      <c r="X83" s="4">
        <f t="shared" si="21"/>
        <v>10033012</v>
      </c>
    </row>
    <row r="84" spans="1:24">
      <c r="H84" s="1" t="str">
        <f t="shared" si="18"/>
        <v>14</v>
      </c>
      <c r="I84" s="1" t="str">
        <f t="shared" si="19"/>
        <v>Q1</v>
      </c>
      <c r="J84" s="10"/>
      <c r="K84" s="10"/>
      <c r="L84" s="10"/>
      <c r="M84" s="10"/>
      <c r="N84" s="10"/>
      <c r="O84" s="10"/>
      <c r="Q84" s="1" t="str">
        <f t="shared" si="16"/>
        <v>14</v>
      </c>
      <c r="R84" s="1" t="str">
        <f t="shared" si="17"/>
        <v>Q1</v>
      </c>
      <c r="S84" s="4">
        <f>資本ストック!F87</f>
        <v>1284145033</v>
      </c>
      <c r="T84" s="4">
        <f>設備投資!F87</f>
        <v>18694055</v>
      </c>
      <c r="U84" s="4">
        <f>資本ストック!J87</f>
        <v>411321388</v>
      </c>
      <c r="V84" s="4">
        <f>設備投資!J87</f>
        <v>5450528</v>
      </c>
      <c r="W84" s="4">
        <f t="shared" si="20"/>
        <v>872823645</v>
      </c>
      <c r="X84" s="4">
        <f t="shared" si="21"/>
        <v>13243527</v>
      </c>
    </row>
  </sheetData>
  <phoneticPr fontId="3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workbookViewId="0">
      <pane xSplit="5" ySplit="6" topLeftCell="F67" activePane="bottomRight" state="frozen"/>
      <selection pane="topRight" activeCell="F1" sqref="F1"/>
      <selection pane="bottomLeft" activeCell="A7" sqref="A7"/>
      <selection pane="bottomRight" activeCell="G95" sqref="G95"/>
    </sheetView>
  </sheetViews>
  <sheetFormatPr defaultRowHeight="12"/>
  <cols>
    <col min="1" max="1" width="9" style="1"/>
    <col min="2" max="2" width="9.125" style="1" bestFit="1" customWidth="1"/>
    <col min="3" max="3" width="9" style="1"/>
    <col min="4" max="5" width="9.125" style="1" bestFit="1" customWidth="1"/>
    <col min="6" max="6" width="11.5" style="1" bestFit="1" customWidth="1"/>
    <col min="7" max="7" width="10.125" style="1" bestFit="1" customWidth="1"/>
    <col min="8" max="8" width="9.125" style="1" bestFit="1" customWidth="1"/>
    <col min="9" max="9" width="9.25" style="1" bestFit="1" customWidth="1"/>
    <col min="10" max="11" width="10.125" style="1" bestFit="1" customWidth="1"/>
    <col min="12" max="13" width="9.25" style="1" bestFit="1" customWidth="1"/>
    <col min="14" max="16" width="10.125" style="1" bestFit="1" customWidth="1"/>
    <col min="17" max="17" width="11.5" style="1" bestFit="1" customWidth="1"/>
    <col min="18" max="18" width="10.125" style="1" bestFit="1" customWidth="1"/>
    <col min="19" max="19" width="9.25" style="1" bestFit="1" customWidth="1"/>
    <col min="20" max="16384" width="9" style="1"/>
  </cols>
  <sheetData>
    <row r="1" spans="1:19">
      <c r="A1" s="1" t="s">
        <v>0</v>
      </c>
    </row>
    <row r="2" spans="1:19">
      <c r="G2" s="1" t="s">
        <v>1</v>
      </c>
      <c r="J2" s="1" t="s">
        <v>2</v>
      </c>
      <c r="N2" s="1" t="s">
        <v>1</v>
      </c>
      <c r="Q2" s="1" t="s">
        <v>2</v>
      </c>
    </row>
    <row r="3" spans="1:19">
      <c r="A3" s="1" t="s">
        <v>34</v>
      </c>
    </row>
    <row r="4" spans="1:19">
      <c r="A4" s="1" t="s">
        <v>3</v>
      </c>
      <c r="F4" s="1" t="s">
        <v>36</v>
      </c>
      <c r="M4" s="1" t="s">
        <v>36</v>
      </c>
    </row>
    <row r="5" spans="1:19">
      <c r="F5" s="1" t="s">
        <v>4</v>
      </c>
      <c r="Q5" s="1" t="s">
        <v>4</v>
      </c>
      <c r="S5" s="1" t="s">
        <v>5</v>
      </c>
    </row>
    <row r="6" spans="1:19" ht="24">
      <c r="B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2" t="s">
        <v>17</v>
      </c>
      <c r="P6" s="1" t="s">
        <v>18</v>
      </c>
      <c r="Q6" s="1" t="s">
        <v>19</v>
      </c>
      <c r="R6" s="1" t="s">
        <v>20</v>
      </c>
      <c r="S6" s="1" t="s">
        <v>8</v>
      </c>
    </row>
    <row r="7" spans="1:19">
      <c r="A7" s="1" t="s">
        <v>21</v>
      </c>
      <c r="B7" s="1">
        <v>6</v>
      </c>
      <c r="C7" s="1" t="s">
        <v>6</v>
      </c>
      <c r="D7" s="1">
        <v>1994</v>
      </c>
      <c r="E7" s="3" t="s">
        <v>37</v>
      </c>
      <c r="F7" s="4">
        <v>852480524</v>
      </c>
      <c r="G7" s="4">
        <v>97401479</v>
      </c>
      <c r="H7" s="4">
        <v>2703651</v>
      </c>
      <c r="I7" s="4">
        <v>35351060</v>
      </c>
      <c r="J7" s="4">
        <v>299327264</v>
      </c>
      <c r="K7" s="4">
        <v>93511798</v>
      </c>
      <c r="L7" s="4">
        <v>20799686</v>
      </c>
      <c r="M7" s="4">
        <v>35596985</v>
      </c>
      <c r="N7" s="4">
        <v>81020007</v>
      </c>
      <c r="O7" s="4">
        <v>79798434</v>
      </c>
      <c r="P7" s="4">
        <v>106970160</v>
      </c>
      <c r="Q7" s="4">
        <v>701807748</v>
      </c>
      <c r="R7" s="4">
        <v>150672776</v>
      </c>
      <c r="S7" s="4">
        <v>15047247</v>
      </c>
    </row>
    <row r="8" spans="1:19">
      <c r="E8" s="3" t="s">
        <v>38</v>
      </c>
      <c r="F8" s="4">
        <v>861621274</v>
      </c>
      <c r="G8" s="4">
        <v>97838573</v>
      </c>
      <c r="H8" s="4">
        <v>2707342</v>
      </c>
      <c r="I8" s="4">
        <v>36042691</v>
      </c>
      <c r="J8" s="4">
        <v>301719683</v>
      </c>
      <c r="K8" s="4">
        <v>94330176</v>
      </c>
      <c r="L8" s="4">
        <v>20966616</v>
      </c>
      <c r="M8" s="4">
        <v>35867193</v>
      </c>
      <c r="N8" s="4">
        <v>81844053</v>
      </c>
      <c r="O8" s="4">
        <v>81181861</v>
      </c>
      <c r="P8" s="4">
        <v>109123086</v>
      </c>
      <c r="Q8" s="4">
        <v>710248244</v>
      </c>
      <c r="R8" s="4">
        <v>151373030</v>
      </c>
      <c r="S8" s="4">
        <v>15186080</v>
      </c>
    </row>
    <row r="9" spans="1:19">
      <c r="E9" s="3" t="s">
        <v>39</v>
      </c>
      <c r="F9" s="4">
        <v>869974676</v>
      </c>
      <c r="G9" s="4">
        <v>98164174</v>
      </c>
      <c r="H9" s="4">
        <v>2700713</v>
      </c>
      <c r="I9" s="4">
        <v>36479045</v>
      </c>
      <c r="J9" s="4">
        <v>304269784</v>
      </c>
      <c r="K9" s="4">
        <v>95039163</v>
      </c>
      <c r="L9" s="4">
        <v>21140725</v>
      </c>
      <c r="M9" s="4">
        <v>36299810</v>
      </c>
      <c r="N9" s="4">
        <v>82391844</v>
      </c>
      <c r="O9" s="4">
        <v>82167069</v>
      </c>
      <c r="P9" s="4">
        <v>111322349</v>
      </c>
      <c r="Q9" s="4">
        <v>718070135</v>
      </c>
      <c r="R9" s="4">
        <v>151904541</v>
      </c>
      <c r="S9" s="4">
        <v>15438008</v>
      </c>
    </row>
    <row r="10" spans="1:19">
      <c r="E10" s="3" t="s">
        <v>40</v>
      </c>
      <c r="F10" s="4">
        <v>878146167</v>
      </c>
      <c r="G10" s="4">
        <v>98513061</v>
      </c>
      <c r="H10" s="4">
        <v>2710189</v>
      </c>
      <c r="I10" s="4">
        <v>36960474</v>
      </c>
      <c r="J10" s="4">
        <v>306302677</v>
      </c>
      <c r="K10" s="4">
        <v>95735519</v>
      </c>
      <c r="L10" s="4">
        <v>21295792</v>
      </c>
      <c r="M10" s="4">
        <v>36749149</v>
      </c>
      <c r="N10" s="4">
        <v>83214425</v>
      </c>
      <c r="O10" s="4">
        <v>83182024</v>
      </c>
      <c r="P10" s="4">
        <v>113482857</v>
      </c>
      <c r="Q10" s="4">
        <v>725584816</v>
      </c>
      <c r="R10" s="4">
        <v>152561351</v>
      </c>
      <c r="S10" s="4">
        <v>15571273</v>
      </c>
    </row>
    <row r="11" spans="1:19">
      <c r="A11" s="1" t="s">
        <v>21</v>
      </c>
      <c r="B11" s="1">
        <v>7</v>
      </c>
      <c r="C11" s="1" t="s">
        <v>6</v>
      </c>
      <c r="D11" s="1">
        <v>1995</v>
      </c>
      <c r="E11" s="3" t="s">
        <v>37</v>
      </c>
      <c r="F11" s="4">
        <v>885259791</v>
      </c>
      <c r="G11" s="4">
        <v>98831915</v>
      </c>
      <c r="H11" s="4">
        <v>2700143</v>
      </c>
      <c r="I11" s="4">
        <v>37451699</v>
      </c>
      <c r="J11" s="4">
        <v>307953330</v>
      </c>
      <c r="K11" s="4">
        <v>96320169</v>
      </c>
      <c r="L11" s="4">
        <v>21317218</v>
      </c>
      <c r="M11" s="4">
        <v>37258797</v>
      </c>
      <c r="N11" s="4">
        <v>83515457</v>
      </c>
      <c r="O11" s="4">
        <v>84758233</v>
      </c>
      <c r="P11" s="4">
        <v>115152830</v>
      </c>
      <c r="Q11" s="4">
        <v>732244305</v>
      </c>
      <c r="R11" s="4">
        <v>153015486</v>
      </c>
      <c r="S11" s="4">
        <v>16089246</v>
      </c>
    </row>
    <row r="12" spans="1:19">
      <c r="E12" s="3" t="s">
        <v>38</v>
      </c>
      <c r="F12" s="4">
        <v>894356430</v>
      </c>
      <c r="G12" s="4">
        <v>99541880</v>
      </c>
      <c r="H12" s="4">
        <v>2703540</v>
      </c>
      <c r="I12" s="4">
        <v>38056671</v>
      </c>
      <c r="J12" s="4">
        <v>310968371</v>
      </c>
      <c r="K12" s="4">
        <v>96946434</v>
      </c>
      <c r="L12" s="4">
        <v>21366346</v>
      </c>
      <c r="M12" s="4">
        <v>37571955</v>
      </c>
      <c r="N12" s="4">
        <v>84005393</v>
      </c>
      <c r="O12" s="4">
        <v>85866634</v>
      </c>
      <c r="P12" s="4">
        <v>117329206</v>
      </c>
      <c r="Q12" s="4">
        <v>740414451</v>
      </c>
      <c r="R12" s="4">
        <v>153941979</v>
      </c>
      <c r="S12" s="4">
        <v>16300264</v>
      </c>
    </row>
    <row r="13" spans="1:19">
      <c r="E13" s="3" t="s">
        <v>39</v>
      </c>
      <c r="F13" s="4">
        <v>902993792</v>
      </c>
      <c r="G13" s="4">
        <v>100016250</v>
      </c>
      <c r="H13" s="4">
        <v>2692515</v>
      </c>
      <c r="I13" s="4">
        <v>38549673</v>
      </c>
      <c r="J13" s="4">
        <v>313312091</v>
      </c>
      <c r="K13" s="4">
        <v>97590800</v>
      </c>
      <c r="L13" s="4">
        <v>21432894</v>
      </c>
      <c r="M13" s="4">
        <v>38002213</v>
      </c>
      <c r="N13" s="4">
        <v>84962929</v>
      </c>
      <c r="O13" s="4">
        <v>87098219</v>
      </c>
      <c r="P13" s="4">
        <v>119336208</v>
      </c>
      <c r="Q13" s="4">
        <v>748478938</v>
      </c>
      <c r="R13" s="4">
        <v>154514854</v>
      </c>
      <c r="S13" s="4">
        <v>16581786</v>
      </c>
    </row>
    <row r="14" spans="1:19">
      <c r="E14" s="3" t="s">
        <v>40</v>
      </c>
      <c r="F14" s="4">
        <v>911088652</v>
      </c>
      <c r="G14" s="4">
        <v>100824155</v>
      </c>
      <c r="H14" s="4">
        <v>2703626</v>
      </c>
      <c r="I14" s="4">
        <v>38863117</v>
      </c>
      <c r="J14" s="4">
        <v>315492465</v>
      </c>
      <c r="K14" s="4">
        <v>98184437</v>
      </c>
      <c r="L14" s="4">
        <v>21471262</v>
      </c>
      <c r="M14" s="4">
        <v>38363094</v>
      </c>
      <c r="N14" s="4">
        <v>85877880</v>
      </c>
      <c r="O14" s="4">
        <v>87977143</v>
      </c>
      <c r="P14" s="4">
        <v>121331473</v>
      </c>
      <c r="Q14" s="4">
        <v>755760582</v>
      </c>
      <c r="R14" s="4">
        <v>155328070</v>
      </c>
      <c r="S14" s="4">
        <v>16819360</v>
      </c>
    </row>
    <row r="15" spans="1:19">
      <c r="A15" s="1" t="s">
        <v>21</v>
      </c>
      <c r="B15" s="1">
        <v>8</v>
      </c>
      <c r="C15" s="1" t="s">
        <v>6</v>
      </c>
      <c r="D15" s="1">
        <v>1996</v>
      </c>
      <c r="E15" s="3" t="s">
        <v>37</v>
      </c>
      <c r="F15" s="4">
        <v>916304906</v>
      </c>
      <c r="G15" s="4">
        <v>100960982</v>
      </c>
      <c r="H15" s="4">
        <v>2666605</v>
      </c>
      <c r="I15" s="4">
        <v>39079964</v>
      </c>
      <c r="J15" s="4">
        <v>315904502</v>
      </c>
      <c r="K15" s="4">
        <v>98712154</v>
      </c>
      <c r="L15" s="4">
        <v>21479085</v>
      </c>
      <c r="M15" s="4">
        <v>38590385</v>
      </c>
      <c r="N15" s="4">
        <v>86276643</v>
      </c>
      <c r="O15" s="4">
        <v>89301275</v>
      </c>
      <c r="P15" s="4">
        <v>123333311</v>
      </c>
      <c r="Q15" s="4">
        <v>760815085</v>
      </c>
      <c r="R15" s="4">
        <v>155489821</v>
      </c>
      <c r="S15" s="4">
        <v>17183436</v>
      </c>
    </row>
    <row r="16" spans="1:19">
      <c r="E16" s="3" t="s">
        <v>38</v>
      </c>
      <c r="F16" s="4">
        <v>925279948</v>
      </c>
      <c r="G16" s="4">
        <v>101243971</v>
      </c>
      <c r="H16" s="4">
        <v>2681435</v>
      </c>
      <c r="I16" s="4">
        <v>39377845</v>
      </c>
      <c r="J16" s="4">
        <v>318914621</v>
      </c>
      <c r="K16" s="4">
        <v>99559564</v>
      </c>
      <c r="L16" s="4">
        <v>21558120</v>
      </c>
      <c r="M16" s="4">
        <v>38975853</v>
      </c>
      <c r="N16" s="4">
        <v>86889992</v>
      </c>
      <c r="O16" s="4">
        <v>90301690</v>
      </c>
      <c r="P16" s="4">
        <v>125776857</v>
      </c>
      <c r="Q16" s="4">
        <v>769355655</v>
      </c>
      <c r="R16" s="4">
        <v>155924293</v>
      </c>
      <c r="S16" s="4">
        <v>17332263</v>
      </c>
    </row>
    <row r="17" spans="1:19">
      <c r="E17" s="3" t="s">
        <v>39</v>
      </c>
      <c r="F17" s="4">
        <v>933065766</v>
      </c>
      <c r="G17" s="4">
        <v>101497170</v>
      </c>
      <c r="H17" s="4">
        <v>2697276</v>
      </c>
      <c r="I17" s="4">
        <v>39830126</v>
      </c>
      <c r="J17" s="4">
        <v>320664685</v>
      </c>
      <c r="K17" s="4">
        <v>100223083</v>
      </c>
      <c r="L17" s="4">
        <v>21502659</v>
      </c>
      <c r="M17" s="4">
        <v>39388626</v>
      </c>
      <c r="N17" s="4">
        <v>87668460</v>
      </c>
      <c r="O17" s="4">
        <v>91239085</v>
      </c>
      <c r="P17" s="4">
        <v>128354596</v>
      </c>
      <c r="Q17" s="4">
        <v>776742032</v>
      </c>
      <c r="R17" s="4">
        <v>156323734</v>
      </c>
      <c r="S17" s="4">
        <v>17555511</v>
      </c>
    </row>
    <row r="18" spans="1:19">
      <c r="E18" s="3" t="s">
        <v>40</v>
      </c>
      <c r="F18" s="4">
        <v>949677642</v>
      </c>
      <c r="G18" s="4">
        <v>102247814</v>
      </c>
      <c r="H18" s="4">
        <v>2701848</v>
      </c>
      <c r="I18" s="4">
        <v>40098555</v>
      </c>
      <c r="J18" s="4">
        <v>322602080</v>
      </c>
      <c r="K18" s="4">
        <v>100701379</v>
      </c>
      <c r="L18" s="4">
        <v>21523302</v>
      </c>
      <c r="M18" s="4">
        <v>39948564</v>
      </c>
      <c r="N18" s="4">
        <v>97008404</v>
      </c>
      <c r="O18" s="4">
        <v>92037990</v>
      </c>
      <c r="P18" s="4">
        <v>130807706</v>
      </c>
      <c r="Q18" s="4">
        <v>792598599</v>
      </c>
      <c r="R18" s="4">
        <v>157079043</v>
      </c>
      <c r="S18" s="4">
        <v>17752292</v>
      </c>
    </row>
    <row r="19" spans="1:19">
      <c r="A19" s="1" t="s">
        <v>21</v>
      </c>
      <c r="B19" s="1">
        <v>9</v>
      </c>
      <c r="C19" s="1" t="s">
        <v>6</v>
      </c>
      <c r="D19" s="1">
        <v>1997</v>
      </c>
      <c r="E19" s="3" t="s">
        <v>37</v>
      </c>
      <c r="F19" s="4">
        <v>955587395</v>
      </c>
      <c r="G19" s="4">
        <v>102465299</v>
      </c>
      <c r="H19" s="4">
        <v>2697058</v>
      </c>
      <c r="I19" s="4">
        <v>40353664</v>
      </c>
      <c r="J19" s="4">
        <v>324008028</v>
      </c>
      <c r="K19" s="4">
        <v>101308617</v>
      </c>
      <c r="L19" s="4">
        <v>21204157</v>
      </c>
      <c r="M19" s="4">
        <v>39966250</v>
      </c>
      <c r="N19" s="4">
        <v>97341559</v>
      </c>
      <c r="O19" s="4">
        <v>93260011</v>
      </c>
      <c r="P19" s="4">
        <v>132982752</v>
      </c>
      <c r="Q19" s="4">
        <v>798288869</v>
      </c>
      <c r="R19" s="4">
        <v>157298526</v>
      </c>
      <c r="S19" s="4">
        <v>18103916</v>
      </c>
    </row>
    <row r="20" spans="1:19">
      <c r="E20" s="3" t="s">
        <v>38</v>
      </c>
      <c r="F20" s="4">
        <v>965773828</v>
      </c>
      <c r="G20" s="4">
        <v>102934592</v>
      </c>
      <c r="H20" s="4">
        <v>2699362</v>
      </c>
      <c r="I20" s="4">
        <v>40806517</v>
      </c>
      <c r="J20" s="4">
        <v>326973255</v>
      </c>
      <c r="K20" s="4">
        <v>102074016</v>
      </c>
      <c r="L20" s="4">
        <v>21388324</v>
      </c>
      <c r="M20" s="4">
        <v>40342155</v>
      </c>
      <c r="N20" s="4">
        <v>98340444</v>
      </c>
      <c r="O20" s="4">
        <v>94108770</v>
      </c>
      <c r="P20" s="4">
        <v>136106393</v>
      </c>
      <c r="Q20" s="4">
        <v>807922292</v>
      </c>
      <c r="R20" s="4">
        <v>157851536</v>
      </c>
      <c r="S20" s="4">
        <v>18204661</v>
      </c>
    </row>
    <row r="21" spans="1:19">
      <c r="E21" s="3" t="s">
        <v>39</v>
      </c>
      <c r="F21" s="4">
        <v>974684087</v>
      </c>
      <c r="G21" s="4">
        <v>103235527</v>
      </c>
      <c r="H21" s="4">
        <v>2696302</v>
      </c>
      <c r="I21" s="4">
        <v>41151035</v>
      </c>
      <c r="J21" s="4">
        <v>329928287</v>
      </c>
      <c r="K21" s="4">
        <v>102674219</v>
      </c>
      <c r="L21" s="4">
        <v>21339291</v>
      </c>
      <c r="M21" s="4">
        <v>40501887</v>
      </c>
      <c r="N21" s="4">
        <v>99141400</v>
      </c>
      <c r="O21" s="4">
        <v>95048726</v>
      </c>
      <c r="P21" s="4">
        <v>138967413</v>
      </c>
      <c r="Q21" s="4">
        <v>816505754</v>
      </c>
      <c r="R21" s="4">
        <v>158178333</v>
      </c>
      <c r="S21" s="4">
        <v>18482528</v>
      </c>
    </row>
    <row r="22" spans="1:19">
      <c r="E22" s="3" t="s">
        <v>40</v>
      </c>
      <c r="F22" s="4">
        <v>993937836</v>
      </c>
      <c r="G22" s="4">
        <v>103920608</v>
      </c>
      <c r="H22" s="4">
        <v>2693163</v>
      </c>
      <c r="I22" s="4">
        <v>41513726</v>
      </c>
      <c r="J22" s="4">
        <v>332635868</v>
      </c>
      <c r="K22" s="4">
        <v>103302387</v>
      </c>
      <c r="L22" s="4">
        <v>21331638</v>
      </c>
      <c r="M22" s="4">
        <v>41033033</v>
      </c>
      <c r="N22" s="4">
        <v>110172111</v>
      </c>
      <c r="O22" s="4">
        <v>95902323</v>
      </c>
      <c r="P22" s="4">
        <v>141432979</v>
      </c>
      <c r="Q22" s="4">
        <v>834942817</v>
      </c>
      <c r="R22" s="4">
        <v>158995019</v>
      </c>
      <c r="S22" s="4">
        <v>18702281</v>
      </c>
    </row>
    <row r="23" spans="1:19">
      <c r="A23" s="1" t="s">
        <v>21</v>
      </c>
      <c r="B23" s="1">
        <v>10</v>
      </c>
      <c r="C23" s="1" t="s">
        <v>6</v>
      </c>
      <c r="D23" s="1">
        <v>1998</v>
      </c>
      <c r="E23" s="3" t="s">
        <v>37</v>
      </c>
      <c r="F23" s="4">
        <v>1000479942</v>
      </c>
      <c r="G23" s="4">
        <v>103927703</v>
      </c>
      <c r="H23" s="4">
        <v>2688185</v>
      </c>
      <c r="I23" s="4">
        <v>41644778</v>
      </c>
      <c r="J23" s="4">
        <v>335055034</v>
      </c>
      <c r="K23" s="4">
        <v>103381364</v>
      </c>
      <c r="L23" s="4">
        <v>21341948</v>
      </c>
      <c r="M23" s="4">
        <v>41294619</v>
      </c>
      <c r="N23" s="4">
        <v>111454629</v>
      </c>
      <c r="O23" s="4">
        <v>97017377</v>
      </c>
      <c r="P23" s="4">
        <v>142674305</v>
      </c>
      <c r="Q23" s="4">
        <v>841414429</v>
      </c>
      <c r="R23" s="4">
        <v>159065513</v>
      </c>
      <c r="S23" s="4">
        <v>19292096</v>
      </c>
    </row>
    <row r="24" spans="1:19">
      <c r="E24" s="3" t="s">
        <v>38</v>
      </c>
      <c r="F24" s="4">
        <v>1009453518</v>
      </c>
      <c r="G24" s="4">
        <v>104295164</v>
      </c>
      <c r="H24" s="4">
        <v>2694226</v>
      </c>
      <c r="I24" s="4">
        <v>41878437</v>
      </c>
      <c r="J24" s="4">
        <v>338313419</v>
      </c>
      <c r="K24" s="4">
        <v>103413904</v>
      </c>
      <c r="L24" s="4">
        <v>21533803</v>
      </c>
      <c r="M24" s="4">
        <v>41729273</v>
      </c>
      <c r="N24" s="4">
        <v>112556184</v>
      </c>
      <c r="O24" s="4">
        <v>97878125</v>
      </c>
      <c r="P24" s="4">
        <v>145160983</v>
      </c>
      <c r="Q24" s="4">
        <v>850023881</v>
      </c>
      <c r="R24" s="4">
        <v>159429637</v>
      </c>
      <c r="S24" s="4">
        <v>19640881</v>
      </c>
    </row>
    <row r="25" spans="1:19">
      <c r="E25" s="3" t="s">
        <v>39</v>
      </c>
      <c r="F25" s="4">
        <v>1017196998</v>
      </c>
      <c r="G25" s="4">
        <v>104665963</v>
      </c>
      <c r="H25" s="4">
        <v>2677975</v>
      </c>
      <c r="I25" s="4">
        <v>42102849</v>
      </c>
      <c r="J25" s="4">
        <v>340505009</v>
      </c>
      <c r="K25" s="4">
        <v>104076658</v>
      </c>
      <c r="L25" s="4">
        <v>21643305</v>
      </c>
      <c r="M25" s="4">
        <v>42172968</v>
      </c>
      <c r="N25" s="4">
        <v>113359704</v>
      </c>
      <c r="O25" s="4">
        <v>98662341</v>
      </c>
      <c r="P25" s="4">
        <v>147330226</v>
      </c>
      <c r="Q25" s="4">
        <v>857480140</v>
      </c>
      <c r="R25" s="4">
        <v>159716858</v>
      </c>
      <c r="S25" s="4">
        <v>20076172</v>
      </c>
    </row>
    <row r="26" spans="1:19">
      <c r="E26" s="3" t="s">
        <v>40</v>
      </c>
      <c r="F26" s="4">
        <v>1022993287</v>
      </c>
      <c r="G26" s="4">
        <v>105437998</v>
      </c>
      <c r="H26" s="4">
        <v>2686642</v>
      </c>
      <c r="I26" s="4">
        <v>42259461</v>
      </c>
      <c r="J26" s="4">
        <v>341929404</v>
      </c>
      <c r="K26" s="4">
        <v>104135453</v>
      </c>
      <c r="L26" s="4">
        <v>21491832</v>
      </c>
      <c r="M26" s="4">
        <v>42387149</v>
      </c>
      <c r="N26" s="4">
        <v>114117025</v>
      </c>
      <c r="O26" s="4">
        <v>99449882</v>
      </c>
      <c r="P26" s="4">
        <v>149098441</v>
      </c>
      <c r="Q26" s="4">
        <v>862708130</v>
      </c>
      <c r="R26" s="4">
        <v>160285157</v>
      </c>
      <c r="S26" s="4">
        <v>20437157</v>
      </c>
    </row>
    <row r="27" spans="1:19">
      <c r="A27" s="1" t="s">
        <v>21</v>
      </c>
      <c r="B27" s="1">
        <v>11</v>
      </c>
      <c r="C27" s="1" t="s">
        <v>6</v>
      </c>
      <c r="D27" s="1">
        <v>1999</v>
      </c>
      <c r="E27" s="3" t="s">
        <v>37</v>
      </c>
      <c r="F27" s="4">
        <v>1026560093</v>
      </c>
      <c r="G27" s="4">
        <v>105524876</v>
      </c>
      <c r="H27" s="4">
        <v>2680019</v>
      </c>
      <c r="I27" s="4">
        <v>42235618</v>
      </c>
      <c r="J27" s="4">
        <v>341461293</v>
      </c>
      <c r="K27" s="4">
        <v>104322267</v>
      </c>
      <c r="L27" s="4">
        <v>21394542</v>
      </c>
      <c r="M27" s="4">
        <v>42972304</v>
      </c>
      <c r="N27" s="4">
        <v>114383072</v>
      </c>
      <c r="O27" s="4">
        <v>100529561</v>
      </c>
      <c r="P27" s="4">
        <v>151056541</v>
      </c>
      <c r="Q27" s="4">
        <v>866396778</v>
      </c>
      <c r="R27" s="4">
        <v>160163315</v>
      </c>
      <c r="S27" s="4">
        <v>20917873</v>
      </c>
    </row>
    <row r="28" spans="1:19">
      <c r="E28" s="3" t="s">
        <v>38</v>
      </c>
      <c r="F28" s="4">
        <v>1033026084</v>
      </c>
      <c r="G28" s="4">
        <v>105769641</v>
      </c>
      <c r="H28" s="4">
        <v>2685745</v>
      </c>
      <c r="I28" s="4">
        <v>42394262</v>
      </c>
      <c r="J28" s="4">
        <v>342790276</v>
      </c>
      <c r="K28" s="4">
        <v>104929105</v>
      </c>
      <c r="L28" s="4">
        <v>21392129</v>
      </c>
      <c r="M28" s="4">
        <v>43174546</v>
      </c>
      <c r="N28" s="4">
        <v>115419397</v>
      </c>
      <c r="O28" s="4">
        <v>101150983</v>
      </c>
      <c r="P28" s="4">
        <v>153320000</v>
      </c>
      <c r="Q28" s="4">
        <v>872717470</v>
      </c>
      <c r="R28" s="4">
        <v>160308614</v>
      </c>
      <c r="S28" s="4">
        <v>21172526</v>
      </c>
    </row>
    <row r="29" spans="1:19">
      <c r="E29" s="3" t="s">
        <v>39</v>
      </c>
      <c r="F29" s="4">
        <v>1041533024</v>
      </c>
      <c r="G29" s="4">
        <v>106009628</v>
      </c>
      <c r="H29" s="4">
        <v>2682963</v>
      </c>
      <c r="I29" s="4">
        <v>42486903</v>
      </c>
      <c r="J29" s="4">
        <v>343523903</v>
      </c>
      <c r="K29" s="4">
        <v>105598911</v>
      </c>
      <c r="L29" s="4">
        <v>21386649</v>
      </c>
      <c r="M29" s="4">
        <v>43453898</v>
      </c>
      <c r="N29" s="4">
        <v>118103911</v>
      </c>
      <c r="O29" s="4">
        <v>101962695</v>
      </c>
      <c r="P29" s="4">
        <v>156323563</v>
      </c>
      <c r="Q29" s="4">
        <v>881152458</v>
      </c>
      <c r="R29" s="4">
        <v>160380566</v>
      </c>
      <c r="S29" s="4">
        <v>21539750</v>
      </c>
    </row>
    <row r="30" spans="1:19">
      <c r="E30" s="3" t="s">
        <v>40</v>
      </c>
      <c r="F30" s="4">
        <v>1048035602</v>
      </c>
      <c r="G30" s="4">
        <v>106624537</v>
      </c>
      <c r="H30" s="4">
        <v>2675652</v>
      </c>
      <c r="I30" s="4">
        <v>42566242</v>
      </c>
      <c r="J30" s="4">
        <v>344789539</v>
      </c>
      <c r="K30" s="4">
        <v>106155239</v>
      </c>
      <c r="L30" s="4">
        <v>21285508</v>
      </c>
      <c r="M30" s="4">
        <v>43686737</v>
      </c>
      <c r="N30" s="4">
        <v>119011579</v>
      </c>
      <c r="O30" s="4">
        <v>102673311</v>
      </c>
      <c r="P30" s="4">
        <v>158567258</v>
      </c>
      <c r="Q30" s="4">
        <v>887106421</v>
      </c>
      <c r="R30" s="4">
        <v>160929181</v>
      </c>
      <c r="S30" s="4">
        <v>21803494</v>
      </c>
    </row>
    <row r="31" spans="1:19">
      <c r="A31" s="1" t="s">
        <v>21</v>
      </c>
      <c r="B31" s="1">
        <v>12</v>
      </c>
      <c r="C31" s="1" t="s">
        <v>6</v>
      </c>
      <c r="D31" s="1">
        <v>2000</v>
      </c>
      <c r="E31" s="3" t="s">
        <v>37</v>
      </c>
      <c r="F31" s="4">
        <v>1051037910</v>
      </c>
      <c r="G31" s="4">
        <v>106531363</v>
      </c>
      <c r="H31" s="4">
        <v>2673196</v>
      </c>
      <c r="I31" s="4">
        <v>42547973</v>
      </c>
      <c r="J31" s="4">
        <v>344009316</v>
      </c>
      <c r="K31" s="4">
        <v>106661771</v>
      </c>
      <c r="L31" s="4">
        <v>21157303</v>
      </c>
      <c r="M31" s="4">
        <v>43959055</v>
      </c>
      <c r="N31" s="4">
        <v>118948455</v>
      </c>
      <c r="O31" s="4">
        <v>103339851</v>
      </c>
      <c r="P31" s="4">
        <v>161209627</v>
      </c>
      <c r="Q31" s="4">
        <v>890364671</v>
      </c>
      <c r="R31" s="4">
        <v>160673239</v>
      </c>
      <c r="S31" s="4">
        <v>22527055</v>
      </c>
    </row>
    <row r="32" spans="1:19">
      <c r="E32" s="3" t="s">
        <v>38</v>
      </c>
      <c r="F32" s="4">
        <v>1058611257</v>
      </c>
      <c r="G32" s="4">
        <v>106540186</v>
      </c>
      <c r="H32" s="4">
        <v>2677928</v>
      </c>
      <c r="I32" s="4">
        <v>42810255</v>
      </c>
      <c r="J32" s="4">
        <v>346010703</v>
      </c>
      <c r="K32" s="4">
        <v>107231435</v>
      </c>
      <c r="L32" s="4">
        <v>21143103</v>
      </c>
      <c r="M32" s="4">
        <v>44506692</v>
      </c>
      <c r="N32" s="4">
        <v>119723947</v>
      </c>
      <c r="O32" s="4">
        <v>104225130</v>
      </c>
      <c r="P32" s="4">
        <v>163741878</v>
      </c>
      <c r="Q32" s="4">
        <v>897902604</v>
      </c>
      <c r="R32" s="4">
        <v>160708653</v>
      </c>
      <c r="S32" s="4">
        <v>23023525</v>
      </c>
    </row>
    <row r="33" spans="1:19">
      <c r="E33" s="3" t="s">
        <v>39</v>
      </c>
      <c r="F33" s="4">
        <v>1065999577</v>
      </c>
      <c r="G33" s="4">
        <v>106719612</v>
      </c>
      <c r="H33" s="4">
        <v>2676975</v>
      </c>
      <c r="I33" s="4">
        <v>43078011</v>
      </c>
      <c r="J33" s="4">
        <v>347938041</v>
      </c>
      <c r="K33" s="4">
        <v>107661935</v>
      </c>
      <c r="L33" s="4">
        <v>21153670</v>
      </c>
      <c r="M33" s="4">
        <v>44819393</v>
      </c>
      <c r="N33" s="4">
        <v>121063797</v>
      </c>
      <c r="O33" s="4">
        <v>104692844</v>
      </c>
      <c r="P33" s="4">
        <v>166195299</v>
      </c>
      <c r="Q33" s="4">
        <v>905174625</v>
      </c>
      <c r="R33" s="4">
        <v>160824952</v>
      </c>
      <c r="S33" s="4">
        <v>23814876</v>
      </c>
    </row>
    <row r="34" spans="1:19">
      <c r="E34" s="3" t="s">
        <v>40</v>
      </c>
      <c r="F34" s="4">
        <v>1073259393</v>
      </c>
      <c r="G34" s="4">
        <v>107183259</v>
      </c>
      <c r="H34" s="4">
        <v>2662564</v>
      </c>
      <c r="I34" s="4">
        <v>43300098</v>
      </c>
      <c r="J34" s="4">
        <v>349805344</v>
      </c>
      <c r="K34" s="4">
        <v>108377240</v>
      </c>
      <c r="L34" s="4">
        <v>21117705</v>
      </c>
      <c r="M34" s="4">
        <v>45299982</v>
      </c>
      <c r="N34" s="4">
        <v>121485592</v>
      </c>
      <c r="O34" s="4">
        <v>105337553</v>
      </c>
      <c r="P34" s="4">
        <v>168690056</v>
      </c>
      <c r="Q34" s="4">
        <v>912110887</v>
      </c>
      <c r="R34" s="4">
        <v>161148506</v>
      </c>
      <c r="S34" s="4">
        <v>24377051</v>
      </c>
    </row>
    <row r="35" spans="1:19">
      <c r="A35" s="1" t="s">
        <v>21</v>
      </c>
      <c r="B35" s="1">
        <v>13</v>
      </c>
      <c r="C35" s="1" t="s">
        <v>6</v>
      </c>
      <c r="D35" s="1">
        <v>2001</v>
      </c>
      <c r="E35" s="3" t="s">
        <v>37</v>
      </c>
      <c r="F35" s="4">
        <v>1076483508</v>
      </c>
      <c r="G35" s="4">
        <v>106932938</v>
      </c>
      <c r="H35" s="4">
        <v>2666947</v>
      </c>
      <c r="I35" s="4">
        <v>43505913</v>
      </c>
      <c r="J35" s="4">
        <v>349939159</v>
      </c>
      <c r="K35" s="4">
        <v>108627768</v>
      </c>
      <c r="L35" s="4">
        <v>20563911</v>
      </c>
      <c r="M35" s="4">
        <v>45570898</v>
      </c>
      <c r="N35" s="4">
        <v>121806239</v>
      </c>
      <c r="O35" s="4">
        <v>106131572</v>
      </c>
      <c r="P35" s="4">
        <v>170738163</v>
      </c>
      <c r="Q35" s="4">
        <v>915694931</v>
      </c>
      <c r="R35" s="4">
        <v>160788577</v>
      </c>
      <c r="S35" s="4">
        <v>25395430</v>
      </c>
    </row>
    <row r="36" spans="1:19">
      <c r="E36" s="3" t="s">
        <v>38</v>
      </c>
      <c r="F36" s="4">
        <v>1083016765</v>
      </c>
      <c r="G36" s="4">
        <v>107156366</v>
      </c>
      <c r="H36" s="4">
        <v>2672465</v>
      </c>
      <c r="I36" s="4">
        <v>43589450</v>
      </c>
      <c r="J36" s="4">
        <v>352760670</v>
      </c>
      <c r="K36" s="4">
        <v>109185712</v>
      </c>
      <c r="L36" s="4">
        <v>20663659</v>
      </c>
      <c r="M36" s="4">
        <v>45875329</v>
      </c>
      <c r="N36" s="4">
        <v>122060979</v>
      </c>
      <c r="O36" s="4">
        <v>106704798</v>
      </c>
      <c r="P36" s="4">
        <v>172347337</v>
      </c>
      <c r="Q36" s="4">
        <v>922279108</v>
      </c>
      <c r="R36" s="4">
        <v>160737657</v>
      </c>
      <c r="S36" s="4">
        <v>26012096</v>
      </c>
    </row>
    <row r="37" spans="1:19">
      <c r="E37" s="3" t="s">
        <v>39</v>
      </c>
      <c r="F37" s="4">
        <v>1087635411</v>
      </c>
      <c r="G37" s="4">
        <v>107331765</v>
      </c>
      <c r="H37" s="4">
        <v>2670149</v>
      </c>
      <c r="I37" s="4">
        <v>43684282</v>
      </c>
      <c r="J37" s="4">
        <v>354093378</v>
      </c>
      <c r="K37" s="4">
        <v>109540108</v>
      </c>
      <c r="L37" s="4">
        <v>20812792</v>
      </c>
      <c r="M37" s="4">
        <v>46099765</v>
      </c>
      <c r="N37" s="4">
        <v>121958260</v>
      </c>
      <c r="O37" s="4">
        <v>107366670</v>
      </c>
      <c r="P37" s="4">
        <v>174078242</v>
      </c>
      <c r="Q37" s="4">
        <v>926953215</v>
      </c>
      <c r="R37" s="4">
        <v>160682196</v>
      </c>
      <c r="S37" s="4">
        <v>26956195</v>
      </c>
    </row>
    <row r="38" spans="1:19">
      <c r="E38" s="3" t="s">
        <v>40</v>
      </c>
      <c r="F38" s="4">
        <v>1092118061</v>
      </c>
      <c r="G38" s="4">
        <v>107581070</v>
      </c>
      <c r="H38" s="4">
        <v>2665969</v>
      </c>
      <c r="I38" s="4">
        <v>43596832</v>
      </c>
      <c r="J38" s="4">
        <v>354668893</v>
      </c>
      <c r="K38" s="4">
        <v>110104821</v>
      </c>
      <c r="L38" s="4">
        <v>20700492</v>
      </c>
      <c r="M38" s="4">
        <v>46140341</v>
      </c>
      <c r="N38" s="4">
        <v>122430256</v>
      </c>
      <c r="O38" s="4">
        <v>107694134</v>
      </c>
      <c r="P38" s="4">
        <v>176535253</v>
      </c>
      <c r="Q38" s="4">
        <v>931378419</v>
      </c>
      <c r="R38" s="4">
        <v>160739642</v>
      </c>
      <c r="S38" s="4">
        <v>27701729</v>
      </c>
    </row>
    <row r="39" spans="1:19">
      <c r="A39" s="1" t="s">
        <v>21</v>
      </c>
      <c r="B39" s="1">
        <v>14</v>
      </c>
      <c r="C39" s="1" t="s">
        <v>6</v>
      </c>
      <c r="D39" s="1">
        <v>2002</v>
      </c>
      <c r="E39" s="3" t="s">
        <v>37</v>
      </c>
      <c r="F39" s="4">
        <v>1091444952</v>
      </c>
      <c r="G39" s="4">
        <v>107455013</v>
      </c>
      <c r="H39" s="4">
        <v>2627742</v>
      </c>
      <c r="I39" s="4">
        <v>43614133</v>
      </c>
      <c r="J39" s="4">
        <v>351818389</v>
      </c>
      <c r="K39" s="4">
        <v>110353656</v>
      </c>
      <c r="L39" s="4">
        <v>20597162</v>
      </c>
      <c r="M39" s="4">
        <v>46426934</v>
      </c>
      <c r="N39" s="4">
        <v>122037781</v>
      </c>
      <c r="O39" s="4">
        <v>108142733</v>
      </c>
      <c r="P39" s="4">
        <v>178371409</v>
      </c>
      <c r="Q39" s="4">
        <v>931071689</v>
      </c>
      <c r="R39" s="4">
        <v>160373263</v>
      </c>
      <c r="S39" s="4">
        <v>28814142</v>
      </c>
    </row>
    <row r="40" spans="1:19">
      <c r="E40" s="3" t="s">
        <v>38</v>
      </c>
      <c r="F40" s="4">
        <v>1094794259</v>
      </c>
      <c r="G40" s="4">
        <v>107528048</v>
      </c>
      <c r="H40" s="4">
        <v>2626153</v>
      </c>
      <c r="I40" s="4">
        <v>43028654</v>
      </c>
      <c r="J40" s="4">
        <v>351941059</v>
      </c>
      <c r="K40" s="4">
        <v>110661445</v>
      </c>
      <c r="L40" s="4">
        <v>20677163</v>
      </c>
      <c r="M40" s="4">
        <v>46659427</v>
      </c>
      <c r="N40" s="4">
        <v>122379669</v>
      </c>
      <c r="O40" s="4">
        <v>108688243</v>
      </c>
      <c r="P40" s="4">
        <v>180604398</v>
      </c>
      <c r="Q40" s="4">
        <v>934386980</v>
      </c>
      <c r="R40" s="4">
        <v>160407279</v>
      </c>
      <c r="S40" s="4">
        <v>29633272</v>
      </c>
    </row>
    <row r="41" spans="1:19">
      <c r="E41" s="3" t="s">
        <v>39</v>
      </c>
      <c r="F41" s="4">
        <v>1099202443</v>
      </c>
      <c r="G41" s="4">
        <v>107513485</v>
      </c>
      <c r="H41" s="4">
        <v>2614050</v>
      </c>
      <c r="I41" s="4">
        <v>43105895</v>
      </c>
      <c r="J41" s="4">
        <v>353020756</v>
      </c>
      <c r="K41" s="4">
        <v>110945999</v>
      </c>
      <c r="L41" s="4">
        <v>20748007</v>
      </c>
      <c r="M41" s="4">
        <v>46830618</v>
      </c>
      <c r="N41" s="4">
        <v>122647046</v>
      </c>
      <c r="O41" s="4">
        <v>108950033</v>
      </c>
      <c r="P41" s="4">
        <v>182826554</v>
      </c>
      <c r="Q41" s="4">
        <v>938795275</v>
      </c>
      <c r="R41" s="4">
        <v>160407168</v>
      </c>
      <c r="S41" s="4">
        <v>30550952</v>
      </c>
    </row>
    <row r="42" spans="1:19">
      <c r="E42" s="3" t="s">
        <v>40</v>
      </c>
      <c r="F42" s="4">
        <v>1102816158</v>
      </c>
      <c r="G42" s="4">
        <v>107566430</v>
      </c>
      <c r="H42" s="4">
        <v>2614266</v>
      </c>
      <c r="I42" s="4">
        <v>43001237</v>
      </c>
      <c r="J42" s="4">
        <v>352087060</v>
      </c>
      <c r="K42" s="4">
        <v>111363318</v>
      </c>
      <c r="L42" s="4">
        <v>20712911</v>
      </c>
      <c r="M42" s="4">
        <v>47242551</v>
      </c>
      <c r="N42" s="4">
        <v>123132075</v>
      </c>
      <c r="O42" s="4">
        <v>109260398</v>
      </c>
      <c r="P42" s="4">
        <v>185835912</v>
      </c>
      <c r="Q42" s="4">
        <v>942380745</v>
      </c>
      <c r="R42" s="4">
        <v>160435413</v>
      </c>
      <c r="S42" s="4">
        <v>31349975</v>
      </c>
    </row>
    <row r="43" spans="1:19">
      <c r="A43" s="1" t="s">
        <v>21</v>
      </c>
      <c r="B43" s="1">
        <v>15</v>
      </c>
      <c r="C43" s="1" t="s">
        <v>6</v>
      </c>
      <c r="D43" s="1">
        <v>2003</v>
      </c>
      <c r="E43" s="3" t="s">
        <v>37</v>
      </c>
      <c r="F43" s="4">
        <v>1103583863</v>
      </c>
      <c r="G43" s="4">
        <v>107291985</v>
      </c>
      <c r="H43" s="4">
        <v>2614392</v>
      </c>
      <c r="I43" s="4">
        <v>43000777</v>
      </c>
      <c r="J43" s="4">
        <v>351142123</v>
      </c>
      <c r="K43" s="4">
        <v>111009365</v>
      </c>
      <c r="L43" s="4">
        <v>20737685</v>
      </c>
      <c r="M43" s="4">
        <v>47540315</v>
      </c>
      <c r="N43" s="4">
        <v>122751118</v>
      </c>
      <c r="O43" s="4">
        <v>109406396</v>
      </c>
      <c r="P43" s="4">
        <v>188089707</v>
      </c>
      <c r="Q43" s="4">
        <v>943491021</v>
      </c>
      <c r="R43" s="4">
        <v>160092842</v>
      </c>
      <c r="S43" s="4">
        <v>32356355</v>
      </c>
    </row>
    <row r="44" spans="1:19">
      <c r="E44" s="3" t="s">
        <v>38</v>
      </c>
      <c r="F44" s="4">
        <v>1107476138</v>
      </c>
      <c r="G44" s="4">
        <v>107421805</v>
      </c>
      <c r="H44" s="4">
        <v>2616025</v>
      </c>
      <c r="I44" s="4">
        <v>43042055</v>
      </c>
      <c r="J44" s="4">
        <v>350824383</v>
      </c>
      <c r="K44" s="4">
        <v>111448454</v>
      </c>
      <c r="L44" s="4">
        <v>20898528</v>
      </c>
      <c r="M44" s="4">
        <v>48087286</v>
      </c>
      <c r="N44" s="4">
        <v>122937335</v>
      </c>
      <c r="O44" s="4">
        <v>109813017</v>
      </c>
      <c r="P44" s="4">
        <v>190387250</v>
      </c>
      <c r="Q44" s="4">
        <v>947437153</v>
      </c>
      <c r="R44" s="4">
        <v>160038985</v>
      </c>
      <c r="S44" s="4">
        <v>33054093</v>
      </c>
    </row>
    <row r="45" spans="1:19">
      <c r="E45" s="3" t="s">
        <v>39</v>
      </c>
      <c r="F45" s="4">
        <v>1110467246</v>
      </c>
      <c r="G45" s="4">
        <v>107498433</v>
      </c>
      <c r="H45" s="4">
        <v>2614527</v>
      </c>
      <c r="I45" s="4">
        <v>42871212</v>
      </c>
      <c r="J45" s="4">
        <v>352050544</v>
      </c>
      <c r="K45" s="4">
        <v>111115689</v>
      </c>
      <c r="L45" s="4">
        <v>20784127</v>
      </c>
      <c r="M45" s="4">
        <v>47859372</v>
      </c>
      <c r="N45" s="4">
        <v>123325107</v>
      </c>
      <c r="O45" s="4">
        <v>110049809</v>
      </c>
      <c r="P45" s="4">
        <v>192298426</v>
      </c>
      <c r="Q45" s="4">
        <v>950507161</v>
      </c>
      <c r="R45" s="4">
        <v>159960085</v>
      </c>
      <c r="S45" s="4">
        <v>34011010</v>
      </c>
    </row>
    <row r="46" spans="1:19">
      <c r="E46" s="3" t="s">
        <v>40</v>
      </c>
      <c r="F46" s="4">
        <v>1113224423</v>
      </c>
      <c r="G46" s="4">
        <v>107682614</v>
      </c>
      <c r="H46" s="4">
        <v>2555737</v>
      </c>
      <c r="I46" s="4">
        <v>42783873</v>
      </c>
      <c r="J46" s="4">
        <v>350462978</v>
      </c>
      <c r="K46" s="4">
        <v>111362867</v>
      </c>
      <c r="L46" s="4">
        <v>20770899</v>
      </c>
      <c r="M46" s="4">
        <v>47913812</v>
      </c>
      <c r="N46" s="4">
        <v>124101415</v>
      </c>
      <c r="O46" s="4">
        <v>110429606</v>
      </c>
      <c r="P46" s="4">
        <v>195160622</v>
      </c>
      <c r="Q46" s="4">
        <v>953313590</v>
      </c>
      <c r="R46" s="4">
        <v>159910833</v>
      </c>
      <c r="S46" s="4">
        <v>34867739</v>
      </c>
    </row>
    <row r="47" spans="1:19">
      <c r="A47" s="1" t="s">
        <v>21</v>
      </c>
      <c r="B47" s="1">
        <v>16</v>
      </c>
      <c r="C47" s="1" t="s">
        <v>6</v>
      </c>
      <c r="D47" s="1">
        <v>2004</v>
      </c>
      <c r="E47" s="3" t="s">
        <v>37</v>
      </c>
      <c r="F47" s="4">
        <v>1109372346</v>
      </c>
      <c r="G47" s="4">
        <v>107437075</v>
      </c>
      <c r="H47" s="4">
        <v>2564767</v>
      </c>
      <c r="I47" s="4">
        <v>42599687</v>
      </c>
      <c r="J47" s="4">
        <v>350222530</v>
      </c>
      <c r="K47" s="4">
        <v>111276038</v>
      </c>
      <c r="L47" s="4">
        <v>20513029</v>
      </c>
      <c r="M47" s="4">
        <v>47719404</v>
      </c>
      <c r="N47" s="4">
        <v>121074967</v>
      </c>
      <c r="O47" s="4">
        <v>110600590</v>
      </c>
      <c r="P47" s="4">
        <v>195364259</v>
      </c>
      <c r="Q47" s="4">
        <v>949781205</v>
      </c>
      <c r="R47" s="4">
        <v>159591141</v>
      </c>
      <c r="S47" s="4">
        <v>35765441</v>
      </c>
    </row>
    <row r="48" spans="1:19">
      <c r="E48" s="3" t="s">
        <v>38</v>
      </c>
      <c r="F48" s="4">
        <v>1116707289</v>
      </c>
      <c r="G48" s="4">
        <v>107404992</v>
      </c>
      <c r="H48" s="4">
        <v>2558047</v>
      </c>
      <c r="I48" s="4">
        <v>42516742</v>
      </c>
      <c r="J48" s="4">
        <v>352298689</v>
      </c>
      <c r="K48" s="4">
        <v>111695125</v>
      </c>
      <c r="L48" s="4">
        <v>20678361</v>
      </c>
      <c r="M48" s="4">
        <v>48072065</v>
      </c>
      <c r="N48" s="4">
        <v>121587400</v>
      </c>
      <c r="O48" s="4">
        <v>110902083</v>
      </c>
      <c r="P48" s="4">
        <v>198993785</v>
      </c>
      <c r="Q48" s="4">
        <v>957272893</v>
      </c>
      <c r="R48" s="4">
        <v>159434396</v>
      </c>
      <c r="S48" s="4">
        <v>36504180</v>
      </c>
    </row>
    <row r="49" spans="1:19">
      <c r="E49" s="3" t="s">
        <v>39</v>
      </c>
      <c r="F49" s="4">
        <v>1121087623</v>
      </c>
      <c r="G49" s="4">
        <v>107484907</v>
      </c>
      <c r="H49" s="4">
        <v>2498039</v>
      </c>
      <c r="I49" s="4">
        <v>42344941</v>
      </c>
      <c r="J49" s="4">
        <v>353894088</v>
      </c>
      <c r="K49" s="4">
        <v>112013228</v>
      </c>
      <c r="L49" s="4">
        <v>20547702</v>
      </c>
      <c r="M49" s="4">
        <v>47938959</v>
      </c>
      <c r="N49" s="4">
        <v>121661491</v>
      </c>
      <c r="O49" s="4">
        <v>110954402</v>
      </c>
      <c r="P49" s="4">
        <v>201749866</v>
      </c>
      <c r="Q49" s="4">
        <v>961787695</v>
      </c>
      <c r="R49" s="4">
        <v>159299928</v>
      </c>
      <c r="S49" s="4">
        <v>37231625</v>
      </c>
    </row>
    <row r="50" spans="1:19">
      <c r="E50" s="3" t="s">
        <v>40</v>
      </c>
      <c r="F50" s="4">
        <v>1129671240</v>
      </c>
      <c r="G50" s="4">
        <v>107664986</v>
      </c>
      <c r="H50" s="4">
        <v>2474517</v>
      </c>
      <c r="I50" s="4">
        <v>42144768</v>
      </c>
      <c r="J50" s="4">
        <v>353902750</v>
      </c>
      <c r="K50" s="4">
        <v>112244232</v>
      </c>
      <c r="L50" s="4">
        <v>20750623</v>
      </c>
      <c r="M50" s="4">
        <v>47995348</v>
      </c>
      <c r="N50" s="4">
        <v>122003807</v>
      </c>
      <c r="O50" s="4">
        <v>115819910</v>
      </c>
      <c r="P50" s="4">
        <v>204670299</v>
      </c>
      <c r="Q50" s="4">
        <v>970375426</v>
      </c>
      <c r="R50" s="4">
        <v>159295814</v>
      </c>
      <c r="S50" s="4">
        <v>38016056</v>
      </c>
    </row>
    <row r="51" spans="1:19">
      <c r="A51" s="1" t="s">
        <v>21</v>
      </c>
      <c r="B51" s="1">
        <v>17</v>
      </c>
      <c r="C51" s="1" t="s">
        <v>6</v>
      </c>
      <c r="D51" s="1">
        <v>2005</v>
      </c>
      <c r="E51" s="3" t="s">
        <v>37</v>
      </c>
      <c r="F51" s="4">
        <v>1131634703</v>
      </c>
      <c r="G51" s="4">
        <v>107684049</v>
      </c>
      <c r="H51" s="4">
        <v>2467327</v>
      </c>
      <c r="I51" s="4">
        <v>41897511</v>
      </c>
      <c r="J51" s="4">
        <v>353784600</v>
      </c>
      <c r="K51" s="4">
        <v>111845915</v>
      </c>
      <c r="L51" s="4">
        <v>20695648</v>
      </c>
      <c r="M51" s="4">
        <v>47880415</v>
      </c>
      <c r="N51" s="4">
        <v>121850034</v>
      </c>
      <c r="O51" s="4">
        <v>115835859</v>
      </c>
      <c r="P51" s="4">
        <v>207693345</v>
      </c>
      <c r="Q51" s="4">
        <v>972582024</v>
      </c>
      <c r="R51" s="4">
        <v>159052679</v>
      </c>
      <c r="S51" s="4">
        <v>38677616</v>
      </c>
    </row>
    <row r="52" spans="1:19">
      <c r="E52" s="3" t="s">
        <v>38</v>
      </c>
      <c r="F52" s="4">
        <v>1135240398</v>
      </c>
      <c r="G52" s="4">
        <v>107441290</v>
      </c>
      <c r="H52" s="4">
        <v>2450646</v>
      </c>
      <c r="I52" s="4">
        <v>41807593</v>
      </c>
      <c r="J52" s="4">
        <v>355480973</v>
      </c>
      <c r="K52" s="4">
        <v>112083925</v>
      </c>
      <c r="L52" s="4">
        <v>20694276</v>
      </c>
      <c r="M52" s="4">
        <v>48228176</v>
      </c>
      <c r="N52" s="4">
        <v>121657358</v>
      </c>
      <c r="O52" s="4">
        <v>116155888</v>
      </c>
      <c r="P52" s="4">
        <v>209240273</v>
      </c>
      <c r="Q52" s="4">
        <v>976380979</v>
      </c>
      <c r="R52" s="4">
        <v>158859419</v>
      </c>
      <c r="S52" s="4">
        <v>39130359</v>
      </c>
    </row>
    <row r="53" spans="1:19">
      <c r="E53" s="3" t="s">
        <v>39</v>
      </c>
      <c r="F53" s="4">
        <v>1140638633</v>
      </c>
      <c r="G53" s="4">
        <v>107437144</v>
      </c>
      <c r="H53" s="4">
        <v>2406792</v>
      </c>
      <c r="I53" s="4">
        <v>41644689</v>
      </c>
      <c r="J53" s="4">
        <v>358455463</v>
      </c>
      <c r="K53" s="4">
        <v>112101095</v>
      </c>
      <c r="L53" s="4">
        <v>20714028</v>
      </c>
      <c r="M53" s="4">
        <v>48713254</v>
      </c>
      <c r="N53" s="4">
        <v>121724497</v>
      </c>
      <c r="O53" s="4">
        <v>116392036</v>
      </c>
      <c r="P53" s="4">
        <v>211049635</v>
      </c>
      <c r="Q53" s="4">
        <v>981916463</v>
      </c>
      <c r="R53" s="4">
        <v>158722170</v>
      </c>
      <c r="S53" s="4">
        <v>39533129</v>
      </c>
    </row>
    <row r="54" spans="1:19">
      <c r="E54" s="3" t="s">
        <v>40</v>
      </c>
      <c r="F54" s="4">
        <v>1142587145</v>
      </c>
      <c r="G54" s="4">
        <v>107472942</v>
      </c>
      <c r="H54" s="4">
        <v>2403971</v>
      </c>
      <c r="I54" s="4">
        <v>41290072</v>
      </c>
      <c r="J54" s="4">
        <v>359879447</v>
      </c>
      <c r="K54" s="4">
        <v>112258182</v>
      </c>
      <c r="L54" s="4">
        <v>20643511</v>
      </c>
      <c r="M54" s="4">
        <v>48679041</v>
      </c>
      <c r="N54" s="4">
        <v>121848897</v>
      </c>
      <c r="O54" s="4">
        <v>116577438</v>
      </c>
      <c r="P54" s="4">
        <v>211533644</v>
      </c>
      <c r="Q54" s="4">
        <v>983966909</v>
      </c>
      <c r="R54" s="4">
        <v>158620236</v>
      </c>
      <c r="S54" s="4">
        <v>39986605</v>
      </c>
    </row>
    <row r="55" spans="1:19">
      <c r="A55" s="1" t="s">
        <v>21</v>
      </c>
      <c r="B55" s="1">
        <v>18</v>
      </c>
      <c r="C55" s="1" t="s">
        <v>6</v>
      </c>
      <c r="D55" s="1">
        <v>2006</v>
      </c>
      <c r="E55" s="3" t="s">
        <v>37</v>
      </c>
      <c r="F55" s="4">
        <v>1139104951</v>
      </c>
      <c r="G55" s="4">
        <v>107304317</v>
      </c>
      <c r="H55" s="4">
        <v>2404435</v>
      </c>
      <c r="I55" s="4">
        <v>41164216</v>
      </c>
      <c r="J55" s="4">
        <v>361206377</v>
      </c>
      <c r="K55" s="4">
        <v>111419403</v>
      </c>
      <c r="L55" s="4">
        <v>19493863</v>
      </c>
      <c r="M55" s="4">
        <v>47285795</v>
      </c>
      <c r="N55" s="4">
        <v>120704620</v>
      </c>
      <c r="O55" s="4">
        <v>116407385</v>
      </c>
      <c r="P55" s="4">
        <v>211714540</v>
      </c>
      <c r="Q55" s="4">
        <v>980917084</v>
      </c>
      <c r="R55" s="4">
        <v>158187867</v>
      </c>
      <c r="S55" s="4">
        <v>40360870</v>
      </c>
    </row>
    <row r="56" spans="1:19">
      <c r="E56" s="3" t="s">
        <v>38</v>
      </c>
      <c r="F56" s="4">
        <v>1146306959</v>
      </c>
      <c r="G56" s="4">
        <v>107226352</v>
      </c>
      <c r="H56" s="4">
        <v>2408501</v>
      </c>
      <c r="I56" s="4">
        <v>40968382</v>
      </c>
      <c r="J56" s="4">
        <v>363934533</v>
      </c>
      <c r="K56" s="4">
        <v>111984000</v>
      </c>
      <c r="L56" s="4">
        <v>19637114</v>
      </c>
      <c r="M56" s="4">
        <v>47756030</v>
      </c>
      <c r="N56" s="4">
        <v>121160427</v>
      </c>
      <c r="O56" s="4">
        <v>116604868</v>
      </c>
      <c r="P56" s="4">
        <v>214626752</v>
      </c>
      <c r="Q56" s="4">
        <v>988500317</v>
      </c>
      <c r="R56" s="4">
        <v>157806642</v>
      </c>
      <c r="S56" s="4">
        <v>40705807</v>
      </c>
    </row>
    <row r="57" spans="1:19">
      <c r="E57" s="3" t="s">
        <v>39</v>
      </c>
      <c r="F57" s="4">
        <v>1153587157</v>
      </c>
      <c r="G57" s="4">
        <v>107161425</v>
      </c>
      <c r="H57" s="4">
        <v>2379700</v>
      </c>
      <c r="I57" s="4">
        <v>40916251</v>
      </c>
      <c r="J57" s="4">
        <v>366918632</v>
      </c>
      <c r="K57" s="4">
        <v>111944255</v>
      </c>
      <c r="L57" s="4">
        <v>19923502</v>
      </c>
      <c r="M57" s="4">
        <v>47947067</v>
      </c>
      <c r="N57" s="4">
        <v>122069339</v>
      </c>
      <c r="O57" s="4">
        <v>116818036</v>
      </c>
      <c r="P57" s="4">
        <v>217508950</v>
      </c>
      <c r="Q57" s="4">
        <v>996073526</v>
      </c>
      <c r="R57" s="4">
        <v>157513631</v>
      </c>
      <c r="S57" s="4">
        <v>40890086</v>
      </c>
    </row>
    <row r="58" spans="1:19">
      <c r="E58" s="3" t="s">
        <v>40</v>
      </c>
      <c r="F58" s="4">
        <v>1159949824</v>
      </c>
      <c r="G58" s="4">
        <v>107126573</v>
      </c>
      <c r="H58" s="4">
        <v>2374633</v>
      </c>
      <c r="I58" s="4">
        <v>40605046</v>
      </c>
      <c r="J58" s="4">
        <v>369886017</v>
      </c>
      <c r="K58" s="4">
        <v>112188789</v>
      </c>
      <c r="L58" s="4">
        <v>20132317</v>
      </c>
      <c r="M58" s="4">
        <v>48351581</v>
      </c>
      <c r="N58" s="4">
        <v>122566612</v>
      </c>
      <c r="O58" s="4">
        <v>116857259</v>
      </c>
      <c r="P58" s="4">
        <v>219860997</v>
      </c>
      <c r="Q58" s="4">
        <v>1002650367</v>
      </c>
      <c r="R58" s="4">
        <v>157299457</v>
      </c>
      <c r="S58" s="4">
        <v>41227052</v>
      </c>
    </row>
    <row r="59" spans="1:19">
      <c r="A59" s="1" t="s">
        <v>21</v>
      </c>
      <c r="B59" s="1">
        <v>19</v>
      </c>
      <c r="C59" s="1" t="s">
        <v>6</v>
      </c>
      <c r="D59" s="1">
        <v>2007</v>
      </c>
      <c r="E59" s="3" t="s">
        <v>37</v>
      </c>
      <c r="F59" s="4">
        <v>1163033906</v>
      </c>
      <c r="G59" s="4">
        <v>106956204</v>
      </c>
      <c r="H59" s="4">
        <v>2386615</v>
      </c>
      <c r="I59" s="4">
        <v>40804250</v>
      </c>
      <c r="J59" s="4">
        <v>371507406</v>
      </c>
      <c r="K59" s="4">
        <v>111811990</v>
      </c>
      <c r="L59" s="4">
        <v>20292265</v>
      </c>
      <c r="M59" s="4">
        <v>48659736</v>
      </c>
      <c r="N59" s="4">
        <v>122293976</v>
      </c>
      <c r="O59" s="4">
        <v>116729402</v>
      </c>
      <c r="P59" s="4">
        <v>221592062</v>
      </c>
      <c r="Q59" s="4">
        <v>1006157729</v>
      </c>
      <c r="R59" s="4">
        <v>156876177</v>
      </c>
      <c r="S59" s="4">
        <v>41441045</v>
      </c>
    </row>
    <row r="60" spans="1:19">
      <c r="E60" s="3" t="s">
        <v>38</v>
      </c>
      <c r="F60" s="4">
        <v>1172075815</v>
      </c>
      <c r="G60" s="4">
        <v>106843704</v>
      </c>
      <c r="H60" s="4">
        <v>2379738</v>
      </c>
      <c r="I60" s="4">
        <v>40994902</v>
      </c>
      <c r="J60" s="4">
        <v>376133399</v>
      </c>
      <c r="K60" s="4">
        <v>112084033</v>
      </c>
      <c r="L60" s="4">
        <v>20485043</v>
      </c>
      <c r="M60" s="4">
        <v>48895907</v>
      </c>
      <c r="N60" s="4">
        <v>122762122</v>
      </c>
      <c r="O60" s="4">
        <v>117155431</v>
      </c>
      <c r="P60" s="4">
        <v>224341536</v>
      </c>
      <c r="Q60" s="4">
        <v>1015476140</v>
      </c>
      <c r="R60" s="4">
        <v>156599675</v>
      </c>
      <c r="S60" s="4">
        <v>41620614</v>
      </c>
    </row>
    <row r="61" spans="1:19">
      <c r="E61" s="3" t="s">
        <v>39</v>
      </c>
      <c r="F61" s="4">
        <v>1180458173</v>
      </c>
      <c r="G61" s="4">
        <v>106802628</v>
      </c>
      <c r="H61" s="4">
        <v>2396380</v>
      </c>
      <c r="I61" s="4">
        <v>40926910</v>
      </c>
      <c r="J61" s="4">
        <v>379612233</v>
      </c>
      <c r="K61" s="4">
        <v>112342190</v>
      </c>
      <c r="L61" s="4">
        <v>20795876</v>
      </c>
      <c r="M61" s="4">
        <v>49259371</v>
      </c>
      <c r="N61" s="4">
        <v>123983753</v>
      </c>
      <c r="O61" s="4">
        <v>117560665</v>
      </c>
      <c r="P61" s="4">
        <v>226778167</v>
      </c>
      <c r="Q61" s="4">
        <v>1024081366</v>
      </c>
      <c r="R61" s="4">
        <v>156376807</v>
      </c>
      <c r="S61" s="4">
        <v>41746701</v>
      </c>
    </row>
    <row r="62" spans="1:19">
      <c r="E62" s="3" t="s">
        <v>40</v>
      </c>
      <c r="F62" s="4">
        <v>1188116126</v>
      </c>
      <c r="G62" s="4">
        <v>106761043</v>
      </c>
      <c r="H62" s="4">
        <v>2395262</v>
      </c>
      <c r="I62" s="4">
        <v>40922455</v>
      </c>
      <c r="J62" s="4">
        <v>383308096</v>
      </c>
      <c r="K62" s="4">
        <v>112828059</v>
      </c>
      <c r="L62" s="4">
        <v>21014301</v>
      </c>
      <c r="M62" s="4">
        <v>49554827</v>
      </c>
      <c r="N62" s="4">
        <v>124559032</v>
      </c>
      <c r="O62" s="4">
        <v>117932166</v>
      </c>
      <c r="P62" s="4">
        <v>228840885</v>
      </c>
      <c r="Q62" s="4">
        <v>1032148388</v>
      </c>
      <c r="R62" s="4">
        <v>155967738</v>
      </c>
      <c r="S62" s="4">
        <v>42001935</v>
      </c>
    </row>
    <row r="63" spans="1:19">
      <c r="A63" s="1" t="s">
        <v>21</v>
      </c>
      <c r="B63" s="1">
        <v>20</v>
      </c>
      <c r="C63" s="1" t="s">
        <v>6</v>
      </c>
      <c r="D63" s="1">
        <v>2008</v>
      </c>
      <c r="E63" s="3" t="s">
        <v>37</v>
      </c>
      <c r="F63" s="4">
        <v>1192373660</v>
      </c>
      <c r="G63" s="4">
        <v>106606312</v>
      </c>
      <c r="H63" s="4">
        <v>2399368</v>
      </c>
      <c r="I63" s="4">
        <v>40725960</v>
      </c>
      <c r="J63" s="4">
        <v>384418825</v>
      </c>
      <c r="K63" s="4">
        <v>113019905</v>
      </c>
      <c r="L63" s="4">
        <v>21185553</v>
      </c>
      <c r="M63" s="4">
        <v>49949819</v>
      </c>
      <c r="N63" s="4">
        <v>124529923</v>
      </c>
      <c r="O63" s="4">
        <v>118498387</v>
      </c>
      <c r="P63" s="4">
        <v>231039608</v>
      </c>
      <c r="Q63" s="4">
        <v>1036892039</v>
      </c>
      <c r="R63" s="4">
        <v>155481621</v>
      </c>
      <c r="S63" s="4">
        <v>42198227</v>
      </c>
    </row>
    <row r="64" spans="1:19">
      <c r="E64" s="3" t="s">
        <v>38</v>
      </c>
      <c r="F64" s="4">
        <v>1198800289</v>
      </c>
      <c r="G64" s="4">
        <v>106510278</v>
      </c>
      <c r="H64" s="4">
        <v>2404980</v>
      </c>
      <c r="I64" s="4">
        <v>40894579</v>
      </c>
      <c r="J64" s="4">
        <v>387723576</v>
      </c>
      <c r="K64" s="4">
        <v>113316521</v>
      </c>
      <c r="L64" s="4">
        <v>21429035</v>
      </c>
      <c r="M64" s="4">
        <v>50226635</v>
      </c>
      <c r="N64" s="4">
        <v>125170048</v>
      </c>
      <c r="O64" s="4">
        <v>118859724</v>
      </c>
      <c r="P64" s="4">
        <v>232264913</v>
      </c>
      <c r="Q64" s="4">
        <v>1043653740</v>
      </c>
      <c r="R64" s="4">
        <v>155146549</v>
      </c>
      <c r="S64" s="4">
        <v>42453774</v>
      </c>
    </row>
    <row r="65" spans="1:19">
      <c r="E65" s="3" t="s">
        <v>39</v>
      </c>
      <c r="F65" s="4">
        <v>1206264985</v>
      </c>
      <c r="G65" s="4">
        <v>106484185</v>
      </c>
      <c r="H65" s="4">
        <v>2405844</v>
      </c>
      <c r="I65" s="4">
        <v>41027340</v>
      </c>
      <c r="J65" s="4">
        <v>392389583</v>
      </c>
      <c r="K65" s="4">
        <v>113162353</v>
      </c>
      <c r="L65" s="4">
        <v>21618249</v>
      </c>
      <c r="M65" s="4">
        <v>50447744</v>
      </c>
      <c r="N65" s="4">
        <v>125965036</v>
      </c>
      <c r="O65" s="4">
        <v>119294834</v>
      </c>
      <c r="P65" s="4">
        <v>233469817</v>
      </c>
      <c r="Q65" s="4">
        <v>1051451336</v>
      </c>
      <c r="R65" s="4">
        <v>154813649</v>
      </c>
      <c r="S65" s="4">
        <v>42552926</v>
      </c>
    </row>
    <row r="66" spans="1:19">
      <c r="E66" s="3" t="s">
        <v>40</v>
      </c>
      <c r="F66" s="4">
        <v>1207699179</v>
      </c>
      <c r="G66" s="4">
        <v>106374198</v>
      </c>
      <c r="H66" s="4">
        <v>2423985</v>
      </c>
      <c r="I66" s="4">
        <v>41078259</v>
      </c>
      <c r="J66" s="4">
        <v>394291390</v>
      </c>
      <c r="K66" s="4">
        <v>112509991</v>
      </c>
      <c r="L66" s="4">
        <v>21817865</v>
      </c>
      <c r="M66" s="4">
        <v>50598122</v>
      </c>
      <c r="N66" s="4">
        <v>126166708</v>
      </c>
      <c r="O66" s="4">
        <v>119265705</v>
      </c>
      <c r="P66" s="4">
        <v>233172956</v>
      </c>
      <c r="Q66" s="4">
        <v>1053277659</v>
      </c>
      <c r="R66" s="4">
        <v>154421520</v>
      </c>
      <c r="S66" s="4">
        <v>42731996</v>
      </c>
    </row>
    <row r="67" spans="1:19">
      <c r="A67" s="1" t="s">
        <v>21</v>
      </c>
      <c r="B67" s="1">
        <v>21</v>
      </c>
      <c r="C67" s="1" t="s">
        <v>6</v>
      </c>
      <c r="D67" s="1">
        <v>2009</v>
      </c>
      <c r="E67" s="3" t="s">
        <v>37</v>
      </c>
      <c r="F67" s="4">
        <v>1206494029</v>
      </c>
      <c r="G67" s="4">
        <v>106219777</v>
      </c>
      <c r="H67" s="4">
        <v>2385908</v>
      </c>
      <c r="I67" s="4">
        <v>40978695</v>
      </c>
      <c r="J67" s="4">
        <v>393659066</v>
      </c>
      <c r="K67" s="4">
        <v>112255283</v>
      </c>
      <c r="L67" s="4">
        <v>22101589</v>
      </c>
      <c r="M67" s="4">
        <v>50656104</v>
      </c>
      <c r="N67" s="4">
        <v>126268468</v>
      </c>
      <c r="O67" s="4">
        <v>119848056</v>
      </c>
      <c r="P67" s="4">
        <v>232121083</v>
      </c>
      <c r="Q67" s="4">
        <v>1052641993</v>
      </c>
      <c r="R67" s="4">
        <v>153852036</v>
      </c>
      <c r="S67" s="4">
        <v>42669686</v>
      </c>
    </row>
    <row r="68" spans="1:19">
      <c r="E68" s="3" t="s">
        <v>38</v>
      </c>
      <c r="F68" s="4">
        <v>1207252271</v>
      </c>
      <c r="G68" s="4">
        <v>106082998</v>
      </c>
      <c r="H68" s="4">
        <v>2373733</v>
      </c>
      <c r="I68" s="4">
        <v>41091330</v>
      </c>
      <c r="J68" s="4">
        <v>394909320</v>
      </c>
      <c r="K68" s="4">
        <v>112649450</v>
      </c>
      <c r="L68" s="4">
        <v>22424410</v>
      </c>
      <c r="M68" s="4">
        <v>51121782</v>
      </c>
      <c r="N68" s="4">
        <v>126496618</v>
      </c>
      <c r="O68" s="4">
        <v>120044704</v>
      </c>
      <c r="P68" s="4">
        <v>230057926</v>
      </c>
      <c r="Q68" s="4">
        <v>1053939848</v>
      </c>
      <c r="R68" s="4">
        <v>153312423</v>
      </c>
      <c r="S68" s="4">
        <v>42819919</v>
      </c>
    </row>
    <row r="69" spans="1:19">
      <c r="E69" s="3" t="s">
        <v>39</v>
      </c>
      <c r="F69" s="4">
        <v>1211651728</v>
      </c>
      <c r="G69" s="4">
        <v>105844199</v>
      </c>
      <c r="H69" s="4">
        <v>2385281</v>
      </c>
      <c r="I69" s="4">
        <v>41276788</v>
      </c>
      <c r="J69" s="4">
        <v>395831405</v>
      </c>
      <c r="K69" s="4">
        <v>113047625</v>
      </c>
      <c r="L69" s="4">
        <v>22872754</v>
      </c>
      <c r="M69" s="4">
        <v>51718122</v>
      </c>
      <c r="N69" s="4">
        <v>126837265</v>
      </c>
      <c r="O69" s="4">
        <v>120363230</v>
      </c>
      <c r="P69" s="4">
        <v>231475059</v>
      </c>
      <c r="Q69" s="4">
        <v>1058782210</v>
      </c>
      <c r="R69" s="4">
        <v>152869518</v>
      </c>
      <c r="S69" s="4">
        <v>42777534</v>
      </c>
    </row>
    <row r="70" spans="1:19">
      <c r="E70" s="3" t="s">
        <v>40</v>
      </c>
      <c r="F70" s="4">
        <v>1215029716</v>
      </c>
      <c r="G70" s="4">
        <v>105680148</v>
      </c>
      <c r="H70" s="4">
        <v>2380779</v>
      </c>
      <c r="I70" s="4">
        <v>41230418</v>
      </c>
      <c r="J70" s="4">
        <v>396249684</v>
      </c>
      <c r="K70" s="4">
        <v>113184087</v>
      </c>
      <c r="L70" s="4">
        <v>23189493</v>
      </c>
      <c r="M70" s="4">
        <v>51928749</v>
      </c>
      <c r="N70" s="4">
        <v>127235580</v>
      </c>
      <c r="O70" s="4">
        <v>120853677</v>
      </c>
      <c r="P70" s="4">
        <v>233097101</v>
      </c>
      <c r="Q70" s="4">
        <v>1062613491</v>
      </c>
      <c r="R70" s="4">
        <v>152416225</v>
      </c>
      <c r="S70" s="4">
        <v>42845420</v>
      </c>
    </row>
    <row r="71" spans="1:19">
      <c r="A71" s="1" t="s">
        <v>21</v>
      </c>
      <c r="B71" s="1">
        <v>22</v>
      </c>
      <c r="C71" s="1" t="s">
        <v>6</v>
      </c>
      <c r="D71" s="1">
        <v>2010</v>
      </c>
      <c r="E71" s="3" t="s">
        <v>37</v>
      </c>
      <c r="F71" s="4">
        <v>1215129854</v>
      </c>
      <c r="G71" s="4">
        <v>105596673</v>
      </c>
      <c r="H71" s="4">
        <v>2380270</v>
      </c>
      <c r="I71" s="4">
        <v>41107932</v>
      </c>
      <c r="J71" s="4">
        <v>395597367</v>
      </c>
      <c r="K71" s="4">
        <v>112983694</v>
      </c>
      <c r="L71" s="4">
        <v>23407097</v>
      </c>
      <c r="M71" s="4">
        <v>52316117</v>
      </c>
      <c r="N71" s="4">
        <v>126809649</v>
      </c>
      <c r="O71" s="4">
        <v>121278272</v>
      </c>
      <c r="P71" s="4">
        <v>233652783</v>
      </c>
      <c r="Q71" s="4">
        <v>1063239236</v>
      </c>
      <c r="R71" s="4">
        <v>151890618</v>
      </c>
      <c r="S71" s="4">
        <v>42646537</v>
      </c>
    </row>
    <row r="72" spans="1:19">
      <c r="E72" s="3" t="s">
        <v>38</v>
      </c>
      <c r="F72" s="1">
        <v>1219712861</v>
      </c>
      <c r="G72" s="1">
        <v>105162762</v>
      </c>
      <c r="H72" s="1">
        <v>2384796</v>
      </c>
      <c r="I72" s="1">
        <v>41273406</v>
      </c>
      <c r="J72" s="1">
        <v>397429319</v>
      </c>
      <c r="K72" s="1">
        <v>113411303</v>
      </c>
      <c r="L72" s="1">
        <v>23638151</v>
      </c>
      <c r="M72" s="1">
        <v>53006548</v>
      </c>
      <c r="N72" s="1">
        <v>127430645</v>
      </c>
      <c r="O72" s="1">
        <v>121733870</v>
      </c>
      <c r="P72" s="1">
        <v>234242061</v>
      </c>
      <c r="Q72" s="1">
        <v>1068329270</v>
      </c>
      <c r="R72" s="1">
        <v>151383591</v>
      </c>
      <c r="S72" s="1">
        <v>42840134</v>
      </c>
    </row>
    <row r="73" spans="1:19">
      <c r="E73" s="3" t="s">
        <v>39</v>
      </c>
      <c r="F73" s="1">
        <v>1225665188</v>
      </c>
      <c r="G73" s="1">
        <v>104987540</v>
      </c>
      <c r="H73" s="1">
        <v>2383734</v>
      </c>
      <c r="I73" s="1">
        <v>41265694</v>
      </c>
      <c r="J73" s="1">
        <v>399495054</v>
      </c>
      <c r="K73" s="1">
        <v>113801047</v>
      </c>
      <c r="L73" s="1">
        <v>23972384</v>
      </c>
      <c r="M73" s="1">
        <v>53402810</v>
      </c>
      <c r="N73" s="1">
        <v>128111532</v>
      </c>
      <c r="O73" s="1">
        <v>122249048</v>
      </c>
      <c r="P73" s="1">
        <v>235996345</v>
      </c>
      <c r="Q73" s="1">
        <v>1074749698</v>
      </c>
      <c r="R73" s="1">
        <v>150915490</v>
      </c>
      <c r="S73" s="1">
        <v>42771237</v>
      </c>
    </row>
    <row r="74" spans="1:19">
      <c r="E74" s="3" t="s">
        <v>40</v>
      </c>
      <c r="F74" s="1">
        <v>1230249052</v>
      </c>
      <c r="G74" s="1">
        <v>104841045</v>
      </c>
      <c r="H74" s="1">
        <v>2379880</v>
      </c>
      <c r="I74" s="1">
        <v>41276046</v>
      </c>
      <c r="J74" s="1">
        <v>400983145</v>
      </c>
      <c r="K74" s="1">
        <v>114033710</v>
      </c>
      <c r="L74" s="1">
        <v>24189473</v>
      </c>
      <c r="M74" s="1">
        <v>53638930</v>
      </c>
      <c r="N74" s="1">
        <v>128679307</v>
      </c>
      <c r="O74" s="1">
        <v>122525263</v>
      </c>
      <c r="P74" s="1">
        <v>237702253</v>
      </c>
      <c r="Q74" s="1">
        <v>1079804761</v>
      </c>
      <c r="R74" s="1">
        <v>150444291</v>
      </c>
      <c r="S74" s="1">
        <v>42867592</v>
      </c>
    </row>
    <row r="75" spans="1:19">
      <c r="A75" s="1" t="s">
        <v>21</v>
      </c>
      <c r="B75" s="1">
        <v>23</v>
      </c>
      <c r="C75" s="1" t="s">
        <v>6</v>
      </c>
      <c r="D75" s="1">
        <v>2011</v>
      </c>
      <c r="E75" s="1" t="s">
        <v>37</v>
      </c>
      <c r="F75" s="1">
        <v>1231989618</v>
      </c>
      <c r="G75" s="1">
        <v>104473004</v>
      </c>
      <c r="H75" s="1">
        <v>2385814</v>
      </c>
      <c r="I75" s="1">
        <v>41132977</v>
      </c>
      <c r="J75" s="1">
        <v>402295507</v>
      </c>
      <c r="K75" s="1">
        <v>113829052</v>
      </c>
      <c r="L75" s="1">
        <v>24391918</v>
      </c>
      <c r="M75" s="1">
        <v>53962539</v>
      </c>
      <c r="N75" s="1">
        <v>129244528</v>
      </c>
      <c r="O75" s="1">
        <v>122132529</v>
      </c>
      <c r="P75" s="1">
        <v>238141750</v>
      </c>
      <c r="Q75" s="1">
        <v>1082256199</v>
      </c>
      <c r="R75" s="1">
        <v>149733419</v>
      </c>
      <c r="S75" s="1">
        <v>42514126</v>
      </c>
    </row>
    <row r="76" spans="1:19">
      <c r="E76" s="1" t="s">
        <v>38</v>
      </c>
      <c r="F76" s="1">
        <v>1236423127</v>
      </c>
      <c r="G76" s="1">
        <v>104266198</v>
      </c>
      <c r="H76" s="1">
        <v>2394823</v>
      </c>
      <c r="I76" s="1">
        <v>41251191</v>
      </c>
      <c r="J76" s="1">
        <v>403671843</v>
      </c>
      <c r="K76" s="1">
        <v>114263297</v>
      </c>
      <c r="L76" s="1">
        <v>24525356</v>
      </c>
      <c r="M76" s="1">
        <v>53277871</v>
      </c>
      <c r="N76" s="1">
        <v>130068273</v>
      </c>
      <c r="O76" s="1">
        <v>122487082</v>
      </c>
      <c r="P76" s="1">
        <v>240217193</v>
      </c>
      <c r="Q76" s="1">
        <v>1087190199</v>
      </c>
      <c r="R76" s="1">
        <v>149232928</v>
      </c>
      <c r="S76" s="1">
        <v>42560855</v>
      </c>
    </row>
    <row r="77" spans="1:19">
      <c r="E77" s="1" t="s">
        <v>39</v>
      </c>
      <c r="F77" s="1">
        <v>1242540523</v>
      </c>
      <c r="G77" s="1">
        <v>104034730</v>
      </c>
      <c r="H77" s="1">
        <v>2396707</v>
      </c>
      <c r="I77" s="1">
        <v>41269354</v>
      </c>
      <c r="J77" s="1">
        <v>405877754</v>
      </c>
      <c r="K77" s="1">
        <v>114741737</v>
      </c>
      <c r="L77" s="1">
        <v>24642042</v>
      </c>
      <c r="M77" s="1">
        <v>53836119</v>
      </c>
      <c r="N77" s="1">
        <v>130567836</v>
      </c>
      <c r="O77" s="1">
        <v>123217567</v>
      </c>
      <c r="P77" s="1">
        <v>241956677</v>
      </c>
      <c r="Q77" s="1">
        <v>1093701885</v>
      </c>
      <c r="R77" s="1">
        <v>148838638</v>
      </c>
      <c r="S77" s="1">
        <v>42414734</v>
      </c>
    </row>
    <row r="78" spans="1:19">
      <c r="E78" s="1" t="s">
        <v>40</v>
      </c>
      <c r="F78" s="1">
        <v>1247815806</v>
      </c>
      <c r="G78" s="1">
        <v>103801272</v>
      </c>
      <c r="H78" s="1">
        <v>2373410</v>
      </c>
      <c r="I78" s="1">
        <v>41391175</v>
      </c>
      <c r="J78" s="1">
        <v>407542074</v>
      </c>
      <c r="K78" s="1">
        <v>115525641</v>
      </c>
      <c r="L78" s="1">
        <v>24798513</v>
      </c>
      <c r="M78" s="1">
        <v>54359594</v>
      </c>
      <c r="N78" s="1">
        <v>131169489</v>
      </c>
      <c r="O78" s="1">
        <v>123625441</v>
      </c>
      <c r="P78" s="1">
        <v>243229197</v>
      </c>
      <c r="Q78" s="1">
        <v>1099386377</v>
      </c>
      <c r="R78" s="1">
        <v>148429429</v>
      </c>
      <c r="S78" s="1">
        <v>42468827</v>
      </c>
    </row>
    <row r="79" spans="1:19">
      <c r="A79" s="1" t="s">
        <v>21</v>
      </c>
      <c r="B79" s="1">
        <v>24</v>
      </c>
      <c r="C79" s="1" t="s">
        <v>6</v>
      </c>
      <c r="D79" s="1">
        <v>2012</v>
      </c>
      <c r="E79" s="1" t="s">
        <v>37</v>
      </c>
      <c r="F79" s="1">
        <v>1251083691</v>
      </c>
      <c r="G79" s="1">
        <v>103590933</v>
      </c>
      <c r="H79" s="1">
        <v>2377209</v>
      </c>
      <c r="I79" s="1">
        <v>41509663</v>
      </c>
      <c r="J79" s="1">
        <v>408495804</v>
      </c>
      <c r="K79" s="1">
        <v>115635510</v>
      </c>
      <c r="L79" s="1">
        <v>24983733</v>
      </c>
      <c r="M79" s="1">
        <v>53822586</v>
      </c>
      <c r="N79" s="1">
        <v>132026038</v>
      </c>
      <c r="O79" s="1">
        <v>124397259</v>
      </c>
      <c r="P79" s="1">
        <v>244244956</v>
      </c>
      <c r="Q79" s="1">
        <v>1103158894</v>
      </c>
      <c r="R79" s="1">
        <v>147924797</v>
      </c>
      <c r="S79" s="1">
        <v>42214272</v>
      </c>
    </row>
    <row r="80" spans="1:19">
      <c r="E80" s="1" t="s">
        <v>38</v>
      </c>
      <c r="F80" s="1">
        <v>1257108962</v>
      </c>
      <c r="G80" s="1">
        <v>103488560</v>
      </c>
      <c r="H80" s="1">
        <v>2379421</v>
      </c>
      <c r="I80" s="1">
        <v>41503099</v>
      </c>
      <c r="J80" s="1">
        <v>409991883</v>
      </c>
      <c r="K80" s="1">
        <v>116277484</v>
      </c>
      <c r="L80" s="1">
        <v>25122015</v>
      </c>
      <c r="M80" s="1">
        <v>53961534</v>
      </c>
      <c r="N80" s="1">
        <v>133038208</v>
      </c>
      <c r="O80" s="1">
        <v>125035926</v>
      </c>
      <c r="P80" s="1">
        <v>246310832</v>
      </c>
      <c r="Q80" s="1">
        <v>1109528727</v>
      </c>
      <c r="R80" s="1">
        <v>147580235</v>
      </c>
      <c r="S80" s="1">
        <v>42365618</v>
      </c>
    </row>
    <row r="81" spans="1:19">
      <c r="E81" s="1" t="s">
        <v>39</v>
      </c>
      <c r="F81" s="1">
        <v>1262756450</v>
      </c>
      <c r="G81" s="1">
        <v>103394644</v>
      </c>
      <c r="H81" s="1">
        <v>2381317</v>
      </c>
      <c r="I81" s="1">
        <v>41528086</v>
      </c>
      <c r="J81" s="1">
        <v>411047957</v>
      </c>
      <c r="K81" s="1">
        <v>116878292</v>
      </c>
      <c r="L81" s="1">
        <v>25351064</v>
      </c>
      <c r="M81" s="1">
        <v>54108490</v>
      </c>
      <c r="N81" s="1">
        <v>133877414</v>
      </c>
      <c r="O81" s="1">
        <v>125884974</v>
      </c>
      <c r="P81" s="1">
        <v>248304212</v>
      </c>
      <c r="Q81" s="1">
        <v>1115501969</v>
      </c>
      <c r="R81" s="1">
        <v>147254481</v>
      </c>
      <c r="S81" s="1">
        <v>42407754</v>
      </c>
    </row>
    <row r="82" spans="1:19">
      <c r="E82" s="1" t="s">
        <v>40</v>
      </c>
      <c r="F82" s="1">
        <v>1266733711</v>
      </c>
      <c r="G82" s="1">
        <v>103378607</v>
      </c>
      <c r="H82" s="1">
        <v>2397978</v>
      </c>
      <c r="I82" s="1">
        <v>41570515</v>
      </c>
      <c r="J82" s="1">
        <v>411369777</v>
      </c>
      <c r="K82" s="1">
        <v>117505808</v>
      </c>
      <c r="L82" s="1">
        <v>25514318</v>
      </c>
      <c r="M82" s="1">
        <v>54140747</v>
      </c>
      <c r="N82" s="1">
        <v>135056341</v>
      </c>
      <c r="O82" s="1">
        <v>126489820</v>
      </c>
      <c r="P82" s="1">
        <v>249309800</v>
      </c>
      <c r="Q82" s="1">
        <v>1119874198</v>
      </c>
      <c r="R82" s="1">
        <v>146859513</v>
      </c>
      <c r="S82" s="1">
        <v>42555611</v>
      </c>
    </row>
    <row r="83" spans="1:19">
      <c r="A83" s="1" t="s">
        <v>21</v>
      </c>
      <c r="B83" s="1">
        <v>25</v>
      </c>
      <c r="C83" s="1" t="s">
        <v>6</v>
      </c>
      <c r="D83" s="1">
        <v>2013</v>
      </c>
      <c r="E83" s="1" t="s">
        <v>37</v>
      </c>
      <c r="F83" s="1">
        <v>1265383790</v>
      </c>
      <c r="G83" s="1">
        <v>103155114</v>
      </c>
      <c r="H83" s="1">
        <v>2405358</v>
      </c>
      <c r="I83" s="1">
        <v>41444301</v>
      </c>
      <c r="J83" s="1">
        <v>407413930</v>
      </c>
      <c r="K83" s="1">
        <v>117751258</v>
      </c>
      <c r="L83" s="1">
        <v>25600347</v>
      </c>
      <c r="M83" s="1">
        <v>54204010</v>
      </c>
      <c r="N83" s="1">
        <v>135361282</v>
      </c>
      <c r="O83" s="1">
        <v>127462900</v>
      </c>
      <c r="P83" s="1">
        <v>250585290</v>
      </c>
      <c r="Q83" s="1">
        <v>1118986900</v>
      </c>
      <c r="R83" s="1">
        <v>146396890</v>
      </c>
      <c r="S83" s="1">
        <v>42322870</v>
      </c>
    </row>
    <row r="84" spans="1:19">
      <c r="E84" s="1" t="s">
        <v>38</v>
      </c>
      <c r="F84" s="1">
        <v>1268455014</v>
      </c>
      <c r="G84" s="1">
        <v>102988715</v>
      </c>
      <c r="H84" s="1">
        <v>2388685</v>
      </c>
      <c r="I84" s="1">
        <v>41561212</v>
      </c>
      <c r="J84" s="1">
        <v>408616136</v>
      </c>
      <c r="K84" s="1">
        <v>117184022</v>
      </c>
      <c r="L84" s="1">
        <v>25852106</v>
      </c>
      <c r="M84" s="1">
        <v>54630649</v>
      </c>
      <c r="N84" s="1">
        <v>135552434</v>
      </c>
      <c r="O84" s="1">
        <v>128061626</v>
      </c>
      <c r="P84" s="1">
        <v>251619429</v>
      </c>
      <c r="Q84" s="1">
        <v>1122500132</v>
      </c>
      <c r="R84" s="1">
        <v>145954882</v>
      </c>
      <c r="S84" s="1">
        <v>42377868</v>
      </c>
    </row>
    <row r="85" spans="1:19">
      <c r="E85" s="1" t="s">
        <v>39</v>
      </c>
      <c r="F85" s="1">
        <v>1274898743</v>
      </c>
      <c r="G85" s="1">
        <v>103000788</v>
      </c>
      <c r="H85" s="1">
        <v>2403225</v>
      </c>
      <c r="I85" s="1">
        <v>41696105</v>
      </c>
      <c r="J85" s="1">
        <v>410836293</v>
      </c>
      <c r="K85" s="1">
        <v>117454774</v>
      </c>
      <c r="L85" s="1">
        <v>26068965</v>
      </c>
      <c r="M85" s="1">
        <v>54630772</v>
      </c>
      <c r="N85" s="1">
        <v>136527043</v>
      </c>
      <c r="O85" s="1">
        <v>128749803</v>
      </c>
      <c r="P85" s="1">
        <v>253530975</v>
      </c>
      <c r="Q85" s="1">
        <v>1129258686</v>
      </c>
      <c r="R85" s="1">
        <v>145640057</v>
      </c>
      <c r="S85" s="1">
        <v>42401190</v>
      </c>
    </row>
    <row r="86" spans="1:19">
      <c r="E86" s="1" t="s">
        <v>40</v>
      </c>
      <c r="F86" s="1">
        <v>1280231570</v>
      </c>
      <c r="G86" s="1">
        <v>103002807</v>
      </c>
      <c r="H86" s="1">
        <v>2429828</v>
      </c>
      <c r="I86" s="1">
        <v>41764076</v>
      </c>
      <c r="J86" s="1">
        <v>411810786</v>
      </c>
      <c r="K86" s="1">
        <v>117862846</v>
      </c>
      <c r="L86" s="1">
        <v>26331697</v>
      </c>
      <c r="M86" s="1">
        <v>54852919</v>
      </c>
      <c r="N86" s="1">
        <v>137677340</v>
      </c>
      <c r="O86" s="1">
        <v>129210687</v>
      </c>
      <c r="P86" s="1">
        <v>255288584</v>
      </c>
      <c r="Q86" s="1">
        <v>1134939964</v>
      </c>
      <c r="R86" s="1">
        <v>145291606</v>
      </c>
      <c r="S86" s="1">
        <v>42592623</v>
      </c>
    </row>
    <row r="87" spans="1:19">
      <c r="A87" s="1" t="s">
        <v>21</v>
      </c>
      <c r="B87" s="1">
        <v>26</v>
      </c>
      <c r="C87" s="1" t="s">
        <v>6</v>
      </c>
      <c r="D87" s="1">
        <v>2014</v>
      </c>
      <c r="E87" s="1" t="s">
        <v>37</v>
      </c>
      <c r="F87" s="1">
        <v>1284145033</v>
      </c>
      <c r="G87" s="1">
        <v>102890239</v>
      </c>
      <c r="H87" s="1">
        <v>2385885</v>
      </c>
      <c r="I87" s="1">
        <v>41785922</v>
      </c>
      <c r="J87" s="1">
        <v>411321388</v>
      </c>
      <c r="K87" s="1">
        <v>118183616</v>
      </c>
      <c r="L87" s="1">
        <v>26637803</v>
      </c>
      <c r="M87" s="1">
        <v>55064216</v>
      </c>
      <c r="N87" s="1">
        <v>137950307</v>
      </c>
      <c r="O87" s="1">
        <v>129823888</v>
      </c>
      <c r="P87" s="1">
        <v>258101769</v>
      </c>
      <c r="Q87" s="1">
        <v>1139292539</v>
      </c>
      <c r="R87" s="1">
        <v>144852494</v>
      </c>
      <c r="S87" s="1">
        <v>42659743</v>
      </c>
    </row>
  </sheetData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19" sqref="D19"/>
    </sheetView>
  </sheetViews>
  <sheetFormatPr defaultRowHeight="12"/>
  <cols>
    <col min="1" max="1" width="9" style="1"/>
    <col min="2" max="2" width="9.125" style="1" bestFit="1" customWidth="1"/>
    <col min="3" max="3" width="9" style="1"/>
    <col min="4" max="5" width="9.125" style="1" bestFit="1" customWidth="1"/>
    <col min="6" max="6" width="9.25" style="1" bestFit="1" customWidth="1"/>
    <col min="7" max="16" width="9.125" style="1" bestFit="1" customWidth="1"/>
    <col min="17" max="17" width="9.25" style="1" bestFit="1" customWidth="1"/>
    <col min="18" max="19" width="9.125" style="1" bestFit="1" customWidth="1"/>
    <col min="20" max="16384" width="9" style="1"/>
  </cols>
  <sheetData>
    <row r="1" spans="1:19">
      <c r="A1" s="1" t="s">
        <v>0</v>
      </c>
    </row>
    <row r="2" spans="1:19">
      <c r="G2" s="1" t="s">
        <v>22</v>
      </c>
      <c r="J2" s="1" t="s">
        <v>2</v>
      </c>
      <c r="N2" s="1" t="s">
        <v>22</v>
      </c>
      <c r="Q2" s="1" t="s">
        <v>2</v>
      </c>
    </row>
    <row r="3" spans="1:19">
      <c r="A3" s="1" t="s">
        <v>34</v>
      </c>
    </row>
    <row r="4" spans="1:19">
      <c r="A4" s="1" t="s">
        <v>3</v>
      </c>
      <c r="F4" s="1" t="s">
        <v>36</v>
      </c>
      <c r="M4" s="1" t="s">
        <v>36</v>
      </c>
    </row>
    <row r="5" spans="1:19">
      <c r="F5" s="1" t="s">
        <v>4</v>
      </c>
      <c r="Q5" s="1" t="s">
        <v>4</v>
      </c>
      <c r="S5" s="1" t="s">
        <v>5</v>
      </c>
    </row>
    <row r="6" spans="1:19" ht="24">
      <c r="B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2" t="s">
        <v>17</v>
      </c>
      <c r="P6" s="1" t="s">
        <v>18</v>
      </c>
      <c r="Q6" s="1" t="s">
        <v>19</v>
      </c>
      <c r="R6" s="1" t="s">
        <v>20</v>
      </c>
      <c r="S6" s="1" t="s">
        <v>8</v>
      </c>
    </row>
    <row r="7" spans="1:19">
      <c r="A7" s="1" t="s">
        <v>21</v>
      </c>
      <c r="B7" s="1">
        <v>6</v>
      </c>
      <c r="C7" s="1" t="s">
        <v>6</v>
      </c>
      <c r="D7" s="1">
        <v>1994</v>
      </c>
      <c r="E7" s="3" t="s">
        <v>37</v>
      </c>
      <c r="F7" s="4">
        <v>14885373</v>
      </c>
      <c r="G7" s="4">
        <v>989707</v>
      </c>
      <c r="H7" s="4">
        <v>17492</v>
      </c>
      <c r="I7" s="4">
        <v>894356</v>
      </c>
      <c r="J7" s="4">
        <v>4111028</v>
      </c>
      <c r="K7" s="4">
        <v>1223988</v>
      </c>
      <c r="L7" s="4">
        <v>315673</v>
      </c>
      <c r="M7" s="4">
        <v>872220</v>
      </c>
      <c r="N7" s="4">
        <v>1566694</v>
      </c>
      <c r="O7" s="4">
        <v>2071610</v>
      </c>
      <c r="P7" s="4">
        <v>2822605</v>
      </c>
      <c r="Q7" s="4">
        <v>13227146</v>
      </c>
      <c r="R7" s="4">
        <v>1658227</v>
      </c>
      <c r="S7" s="4">
        <v>1354736</v>
      </c>
    </row>
    <row r="8" spans="1:19">
      <c r="E8" s="3" t="s">
        <v>38</v>
      </c>
      <c r="F8" s="4">
        <v>13409014</v>
      </c>
      <c r="G8" s="4">
        <v>924840</v>
      </c>
      <c r="H8" s="4">
        <v>22823</v>
      </c>
      <c r="I8" s="4">
        <v>958234</v>
      </c>
      <c r="J8" s="4">
        <v>3894188</v>
      </c>
      <c r="K8" s="4">
        <v>1267177</v>
      </c>
      <c r="L8" s="4">
        <v>297046</v>
      </c>
      <c r="M8" s="4">
        <v>390013</v>
      </c>
      <c r="N8" s="4">
        <v>1185836</v>
      </c>
      <c r="O8" s="4">
        <v>1749983</v>
      </c>
      <c r="P8" s="4">
        <v>2718874</v>
      </c>
      <c r="Q8" s="4">
        <v>11703488</v>
      </c>
      <c r="R8" s="4">
        <v>1705526</v>
      </c>
      <c r="S8" s="4">
        <v>634047</v>
      </c>
    </row>
    <row r="9" spans="1:19">
      <c r="E9" s="3" t="s">
        <v>39</v>
      </c>
      <c r="F9" s="4">
        <v>14074516</v>
      </c>
      <c r="G9" s="4">
        <v>797615</v>
      </c>
      <c r="H9" s="4">
        <v>23814</v>
      </c>
      <c r="I9" s="4">
        <v>901302</v>
      </c>
      <c r="J9" s="4">
        <v>4345128</v>
      </c>
      <c r="K9" s="4">
        <v>1280933</v>
      </c>
      <c r="L9" s="4">
        <v>315899</v>
      </c>
      <c r="M9" s="4">
        <v>554203</v>
      </c>
      <c r="N9" s="4">
        <v>1434301</v>
      </c>
      <c r="O9" s="4">
        <v>1499038</v>
      </c>
      <c r="P9" s="4">
        <v>2922283</v>
      </c>
      <c r="Q9" s="4">
        <v>12519568</v>
      </c>
      <c r="R9" s="4">
        <v>1554948</v>
      </c>
      <c r="S9" s="4">
        <v>1021112</v>
      </c>
    </row>
    <row r="10" spans="1:19">
      <c r="E10" s="3" t="s">
        <v>40</v>
      </c>
      <c r="F10" s="4">
        <v>13295651</v>
      </c>
      <c r="G10" s="4">
        <v>958234</v>
      </c>
      <c r="H10" s="4">
        <v>22423</v>
      </c>
      <c r="I10" s="4">
        <v>797400</v>
      </c>
      <c r="J10" s="4">
        <v>3831337</v>
      </c>
      <c r="K10" s="4">
        <v>1244135</v>
      </c>
      <c r="L10" s="4">
        <v>243425</v>
      </c>
      <c r="M10" s="4">
        <v>525518</v>
      </c>
      <c r="N10" s="4">
        <v>1312865</v>
      </c>
      <c r="O10" s="4">
        <v>1474714</v>
      </c>
      <c r="P10" s="4">
        <v>2885600</v>
      </c>
      <c r="Q10" s="4">
        <v>11616127</v>
      </c>
      <c r="R10" s="4">
        <v>1679524</v>
      </c>
      <c r="S10" s="4">
        <v>751713</v>
      </c>
    </row>
    <row r="11" spans="1:19">
      <c r="A11" s="1" t="s">
        <v>21</v>
      </c>
      <c r="B11" s="1">
        <v>7</v>
      </c>
      <c r="C11" s="1" t="s">
        <v>6</v>
      </c>
      <c r="D11" s="1">
        <v>1995</v>
      </c>
      <c r="E11" s="3" t="s">
        <v>37</v>
      </c>
      <c r="F11" s="4">
        <v>14917884</v>
      </c>
      <c r="G11" s="4">
        <v>771640</v>
      </c>
      <c r="H11" s="4">
        <v>25859</v>
      </c>
      <c r="I11" s="4">
        <v>899314</v>
      </c>
      <c r="J11" s="4">
        <v>4575313</v>
      </c>
      <c r="K11" s="4">
        <v>1292129</v>
      </c>
      <c r="L11" s="4">
        <v>218759</v>
      </c>
      <c r="M11" s="4">
        <v>658752</v>
      </c>
      <c r="N11" s="4">
        <v>1747367</v>
      </c>
      <c r="O11" s="4">
        <v>2034876</v>
      </c>
      <c r="P11" s="4">
        <v>2693875</v>
      </c>
      <c r="Q11" s="4">
        <v>13485927</v>
      </c>
      <c r="R11" s="4">
        <v>1431957</v>
      </c>
      <c r="S11" s="4">
        <v>1361060</v>
      </c>
    </row>
    <row r="12" spans="1:19">
      <c r="E12" s="3" t="s">
        <v>38</v>
      </c>
      <c r="F12" s="4">
        <v>13973043</v>
      </c>
      <c r="G12" s="4">
        <v>1126051</v>
      </c>
      <c r="H12" s="4">
        <v>17608</v>
      </c>
      <c r="I12" s="4">
        <v>834439</v>
      </c>
      <c r="J12" s="4">
        <v>4392706</v>
      </c>
      <c r="K12" s="4">
        <v>1289499</v>
      </c>
      <c r="L12" s="4">
        <v>219083</v>
      </c>
      <c r="M12" s="4">
        <v>460688</v>
      </c>
      <c r="N12" s="4">
        <v>1201498</v>
      </c>
      <c r="O12" s="4">
        <v>1456600</v>
      </c>
      <c r="P12" s="4">
        <v>2974871</v>
      </c>
      <c r="Q12" s="4">
        <v>12121566</v>
      </c>
      <c r="R12" s="4">
        <v>1851477</v>
      </c>
      <c r="S12" s="4">
        <v>677540</v>
      </c>
    </row>
    <row r="13" spans="1:19">
      <c r="E13" s="3" t="s">
        <v>39</v>
      </c>
      <c r="F13" s="4">
        <v>14500603</v>
      </c>
      <c r="G13" s="4">
        <v>887940</v>
      </c>
      <c r="H13" s="4">
        <v>29345</v>
      </c>
      <c r="I13" s="4">
        <v>940038</v>
      </c>
      <c r="J13" s="4">
        <v>4750504</v>
      </c>
      <c r="K13" s="4">
        <v>1215422</v>
      </c>
      <c r="L13" s="4">
        <v>229233</v>
      </c>
      <c r="M13" s="4">
        <v>559183</v>
      </c>
      <c r="N13" s="4">
        <v>1521973</v>
      </c>
      <c r="O13" s="4">
        <v>1575573</v>
      </c>
      <c r="P13" s="4">
        <v>2791392</v>
      </c>
      <c r="Q13" s="4">
        <v>12958591</v>
      </c>
      <c r="R13" s="4">
        <v>1542012</v>
      </c>
      <c r="S13" s="4">
        <v>1029640</v>
      </c>
    </row>
    <row r="14" spans="1:19">
      <c r="E14" s="3" t="s">
        <v>40</v>
      </c>
      <c r="F14" s="4">
        <v>13379609</v>
      </c>
      <c r="G14" s="4">
        <v>1166562</v>
      </c>
      <c r="H14" s="4">
        <v>21953</v>
      </c>
      <c r="I14" s="4">
        <v>785631</v>
      </c>
      <c r="J14" s="4">
        <v>3841889</v>
      </c>
      <c r="K14" s="4">
        <v>1295698</v>
      </c>
      <c r="L14" s="4">
        <v>185484</v>
      </c>
      <c r="M14" s="4">
        <v>486239</v>
      </c>
      <c r="N14" s="4">
        <v>1376487</v>
      </c>
      <c r="O14" s="4">
        <v>1199972</v>
      </c>
      <c r="P14" s="4">
        <v>3019694</v>
      </c>
      <c r="Q14" s="4">
        <v>11619364</v>
      </c>
      <c r="R14" s="4">
        <v>1760245</v>
      </c>
      <c r="S14" s="4">
        <v>828867</v>
      </c>
    </row>
    <row r="15" spans="1:19">
      <c r="A15" s="1" t="s">
        <v>21</v>
      </c>
      <c r="B15" s="1">
        <v>8</v>
      </c>
      <c r="C15" s="1" t="s">
        <v>6</v>
      </c>
      <c r="D15" s="1">
        <v>1996</v>
      </c>
      <c r="E15" s="3" t="s">
        <v>37</v>
      </c>
      <c r="F15" s="4">
        <v>14646553</v>
      </c>
      <c r="G15" s="4">
        <v>667696</v>
      </c>
      <c r="H15" s="4">
        <v>22442</v>
      </c>
      <c r="I15" s="4">
        <v>837153</v>
      </c>
      <c r="J15" s="4">
        <v>4505272</v>
      </c>
      <c r="K15" s="4">
        <v>1191758</v>
      </c>
      <c r="L15" s="4">
        <v>239438</v>
      </c>
      <c r="M15" s="4">
        <v>437596</v>
      </c>
      <c r="N15" s="4">
        <v>1683866</v>
      </c>
      <c r="O15" s="4">
        <v>1848553</v>
      </c>
      <c r="P15" s="4">
        <v>3212779</v>
      </c>
      <c r="Q15" s="4">
        <v>13466354</v>
      </c>
      <c r="R15" s="4">
        <v>1180199</v>
      </c>
      <c r="S15" s="4">
        <v>1398262</v>
      </c>
    </row>
    <row r="16" spans="1:19">
      <c r="E16" s="3" t="s">
        <v>38</v>
      </c>
      <c r="F16" s="4">
        <v>13524204</v>
      </c>
      <c r="G16" s="4">
        <v>774432</v>
      </c>
      <c r="H16" s="4">
        <v>24386</v>
      </c>
      <c r="I16" s="4">
        <v>593696</v>
      </c>
      <c r="J16" s="4">
        <v>4143185</v>
      </c>
      <c r="K16" s="4">
        <v>1203223</v>
      </c>
      <c r="L16" s="4">
        <v>218890</v>
      </c>
      <c r="M16" s="4">
        <v>505535</v>
      </c>
      <c r="N16" s="4">
        <v>1400349</v>
      </c>
      <c r="O16" s="4">
        <v>1338685</v>
      </c>
      <c r="P16" s="4">
        <v>3321823</v>
      </c>
      <c r="Q16" s="4">
        <v>12081986</v>
      </c>
      <c r="R16" s="4">
        <v>1442218</v>
      </c>
      <c r="S16" s="4">
        <v>724218</v>
      </c>
    </row>
    <row r="17" spans="1:19">
      <c r="E17" s="3" t="s">
        <v>39</v>
      </c>
      <c r="F17" s="4">
        <v>14807391</v>
      </c>
      <c r="G17" s="4">
        <v>780927</v>
      </c>
      <c r="H17" s="4">
        <v>26321</v>
      </c>
      <c r="I17" s="4">
        <v>708485</v>
      </c>
      <c r="J17" s="4">
        <v>4643133</v>
      </c>
      <c r="K17" s="4">
        <v>1291844</v>
      </c>
      <c r="L17" s="4">
        <v>271564</v>
      </c>
      <c r="M17" s="4">
        <v>705633</v>
      </c>
      <c r="N17" s="4">
        <v>1592042</v>
      </c>
      <c r="O17" s="4">
        <v>1356899</v>
      </c>
      <c r="P17" s="4">
        <v>3430543</v>
      </c>
      <c r="Q17" s="4">
        <v>13398098</v>
      </c>
      <c r="R17" s="4">
        <v>1409293</v>
      </c>
      <c r="S17" s="4">
        <v>1088530</v>
      </c>
    </row>
    <row r="18" spans="1:19">
      <c r="E18" s="3" t="s">
        <v>40</v>
      </c>
      <c r="F18" s="4">
        <v>13849942</v>
      </c>
      <c r="G18" s="4">
        <v>1141226</v>
      </c>
      <c r="H18" s="4">
        <v>21273</v>
      </c>
      <c r="I18" s="4">
        <v>562870</v>
      </c>
      <c r="J18" s="4">
        <v>3813340</v>
      </c>
      <c r="K18" s="4">
        <v>1281662</v>
      </c>
      <c r="L18" s="4">
        <v>194210</v>
      </c>
      <c r="M18" s="4">
        <v>707749</v>
      </c>
      <c r="N18" s="4">
        <v>1639768</v>
      </c>
      <c r="O18" s="4">
        <v>1296420</v>
      </c>
      <c r="P18" s="4">
        <v>3191424</v>
      </c>
      <c r="Q18" s="4">
        <v>12132592</v>
      </c>
      <c r="R18" s="4">
        <v>1717350</v>
      </c>
      <c r="S18" s="4">
        <v>836899</v>
      </c>
    </row>
    <row r="19" spans="1:19">
      <c r="A19" s="1" t="s">
        <v>21</v>
      </c>
      <c r="B19" s="1">
        <v>9</v>
      </c>
      <c r="C19" s="1" t="s">
        <v>6</v>
      </c>
      <c r="D19" s="1">
        <v>1997</v>
      </c>
      <c r="E19" s="3" t="s">
        <v>37</v>
      </c>
      <c r="F19" s="4">
        <v>16571826</v>
      </c>
      <c r="G19" s="4">
        <v>668561</v>
      </c>
      <c r="H19" s="4">
        <v>23900</v>
      </c>
      <c r="I19" s="4">
        <v>730626</v>
      </c>
      <c r="J19" s="4">
        <v>5119039</v>
      </c>
      <c r="K19" s="4">
        <v>1377934</v>
      </c>
      <c r="L19" s="4">
        <v>264905</v>
      </c>
      <c r="M19" s="4">
        <v>585567</v>
      </c>
      <c r="N19" s="4">
        <v>2299338</v>
      </c>
      <c r="O19" s="4">
        <v>1757286</v>
      </c>
      <c r="P19" s="4">
        <v>3744670</v>
      </c>
      <c r="Q19" s="4">
        <v>15336740</v>
      </c>
      <c r="R19" s="4">
        <v>1235086</v>
      </c>
      <c r="S19" s="4">
        <v>1488562</v>
      </c>
    </row>
    <row r="20" spans="1:19">
      <c r="E20" s="3" t="s">
        <v>38</v>
      </c>
      <c r="F20" s="4">
        <v>14764977</v>
      </c>
      <c r="G20" s="4">
        <v>915612</v>
      </c>
      <c r="H20" s="4">
        <v>15494</v>
      </c>
      <c r="I20" s="4">
        <v>656491</v>
      </c>
      <c r="J20" s="4">
        <v>4329449</v>
      </c>
      <c r="K20" s="4">
        <v>1253837</v>
      </c>
      <c r="L20" s="4">
        <v>223157</v>
      </c>
      <c r="M20" s="4">
        <v>410642</v>
      </c>
      <c r="N20" s="4">
        <v>1718619</v>
      </c>
      <c r="O20" s="4">
        <v>1301536</v>
      </c>
      <c r="P20" s="4">
        <v>3940140</v>
      </c>
      <c r="Q20" s="4">
        <v>13231444</v>
      </c>
      <c r="R20" s="4">
        <v>1533533</v>
      </c>
      <c r="S20" s="4">
        <v>688637</v>
      </c>
    </row>
    <row r="21" spans="1:19">
      <c r="E21" s="3" t="s">
        <v>39</v>
      </c>
      <c r="F21" s="4">
        <v>15929422</v>
      </c>
      <c r="G21" s="4">
        <v>738312</v>
      </c>
      <c r="H21" s="4">
        <v>14998</v>
      </c>
      <c r="I21" s="4">
        <v>695906</v>
      </c>
      <c r="J21" s="4">
        <v>5277887</v>
      </c>
      <c r="K21" s="4">
        <v>1410577</v>
      </c>
      <c r="L21" s="4">
        <v>280018</v>
      </c>
      <c r="M21" s="4">
        <v>482491</v>
      </c>
      <c r="N21" s="4">
        <v>2092332</v>
      </c>
      <c r="O21" s="4">
        <v>1304446</v>
      </c>
      <c r="P21" s="4">
        <v>3632455</v>
      </c>
      <c r="Q21" s="4">
        <v>14606188</v>
      </c>
      <c r="R21" s="4">
        <v>1323234</v>
      </c>
      <c r="S21" s="4">
        <v>1149241</v>
      </c>
    </row>
    <row r="22" spans="1:19">
      <c r="E22" s="3" t="s">
        <v>40</v>
      </c>
      <c r="F22" s="4">
        <v>15009674</v>
      </c>
      <c r="G22" s="4">
        <v>1186923</v>
      </c>
      <c r="H22" s="4">
        <v>16187</v>
      </c>
      <c r="I22" s="4">
        <v>577823</v>
      </c>
      <c r="J22" s="4">
        <v>4396738</v>
      </c>
      <c r="K22" s="4">
        <v>1372896</v>
      </c>
      <c r="L22" s="4">
        <v>208086</v>
      </c>
      <c r="M22" s="4">
        <v>718256</v>
      </c>
      <c r="N22" s="4">
        <v>1785861</v>
      </c>
      <c r="O22" s="4">
        <v>1259850</v>
      </c>
      <c r="P22" s="4">
        <v>3487054</v>
      </c>
      <c r="Q22" s="4">
        <v>13248568</v>
      </c>
      <c r="R22" s="4">
        <v>1761106</v>
      </c>
      <c r="S22" s="4">
        <v>841826</v>
      </c>
    </row>
    <row r="23" spans="1:19">
      <c r="A23" s="1" t="s">
        <v>21</v>
      </c>
      <c r="B23" s="1">
        <v>10</v>
      </c>
      <c r="C23" s="1" t="s">
        <v>6</v>
      </c>
      <c r="D23" s="1">
        <v>1998</v>
      </c>
      <c r="E23" s="3" t="s">
        <v>37</v>
      </c>
      <c r="F23" s="4">
        <v>16562634</v>
      </c>
      <c r="G23" s="4">
        <v>612855</v>
      </c>
      <c r="H23" s="4">
        <v>20252</v>
      </c>
      <c r="I23" s="4">
        <v>571527</v>
      </c>
      <c r="J23" s="4">
        <v>5692870</v>
      </c>
      <c r="K23" s="4">
        <v>1307289</v>
      </c>
      <c r="L23" s="4">
        <v>339810</v>
      </c>
      <c r="M23" s="4">
        <v>579780</v>
      </c>
      <c r="N23" s="4">
        <v>2195931</v>
      </c>
      <c r="O23" s="4">
        <v>1693259</v>
      </c>
      <c r="P23" s="4">
        <v>3549061</v>
      </c>
      <c r="Q23" s="4">
        <v>15470272</v>
      </c>
      <c r="R23" s="4">
        <v>1092362</v>
      </c>
      <c r="S23" s="4">
        <v>1599148</v>
      </c>
    </row>
    <row r="24" spans="1:19">
      <c r="E24" s="3" t="s">
        <v>38</v>
      </c>
      <c r="F24" s="4">
        <v>13886686</v>
      </c>
      <c r="G24" s="4">
        <v>804678</v>
      </c>
      <c r="H24" s="4">
        <v>17804</v>
      </c>
      <c r="I24" s="4">
        <v>503297</v>
      </c>
      <c r="J24" s="4">
        <v>4907281</v>
      </c>
      <c r="K24" s="4">
        <v>1236826</v>
      </c>
      <c r="L24" s="4">
        <v>215653</v>
      </c>
      <c r="M24" s="4">
        <v>444640</v>
      </c>
      <c r="N24" s="4">
        <v>1478657</v>
      </c>
      <c r="O24" s="4">
        <v>1115006</v>
      </c>
      <c r="P24" s="4">
        <v>3162844</v>
      </c>
      <c r="Q24" s="4">
        <v>12527129</v>
      </c>
      <c r="R24" s="4">
        <v>1359557</v>
      </c>
      <c r="S24" s="4">
        <v>864683</v>
      </c>
    </row>
    <row r="25" spans="1:19">
      <c r="E25" s="3" t="s">
        <v>39</v>
      </c>
      <c r="F25" s="4">
        <v>14775126</v>
      </c>
      <c r="G25" s="4">
        <v>830336</v>
      </c>
      <c r="H25" s="4">
        <v>27483</v>
      </c>
      <c r="I25" s="4">
        <v>569684</v>
      </c>
      <c r="J25" s="4">
        <v>5146933</v>
      </c>
      <c r="K25" s="4">
        <v>1301652</v>
      </c>
      <c r="L25" s="4">
        <v>236664</v>
      </c>
      <c r="M25" s="4">
        <v>550832</v>
      </c>
      <c r="N25" s="4">
        <v>1667626</v>
      </c>
      <c r="O25" s="4">
        <v>1234156</v>
      </c>
      <c r="P25" s="4">
        <v>3209760</v>
      </c>
      <c r="Q25" s="4">
        <v>13476258</v>
      </c>
      <c r="R25" s="4">
        <v>1298868</v>
      </c>
      <c r="S25" s="4">
        <v>1193630</v>
      </c>
    </row>
    <row r="26" spans="1:19">
      <c r="E26" s="3" t="s">
        <v>40</v>
      </c>
      <c r="F26" s="4">
        <v>12718592</v>
      </c>
      <c r="G26" s="4">
        <v>1149170</v>
      </c>
      <c r="H26" s="4">
        <v>24754</v>
      </c>
      <c r="I26" s="4">
        <v>483259</v>
      </c>
      <c r="J26" s="4">
        <v>3645320</v>
      </c>
      <c r="K26" s="4">
        <v>1101371</v>
      </c>
      <c r="L26" s="4">
        <v>177978</v>
      </c>
      <c r="M26" s="4">
        <v>526197</v>
      </c>
      <c r="N26" s="4">
        <v>1344988</v>
      </c>
      <c r="O26" s="4">
        <v>1329480</v>
      </c>
      <c r="P26" s="4">
        <v>2936075</v>
      </c>
      <c r="Q26" s="4">
        <v>11181017</v>
      </c>
      <c r="R26" s="4">
        <v>1537575</v>
      </c>
      <c r="S26" s="4">
        <v>904807</v>
      </c>
    </row>
    <row r="27" spans="1:19">
      <c r="A27" s="1" t="s">
        <v>21</v>
      </c>
      <c r="B27" s="1">
        <v>11</v>
      </c>
      <c r="C27" s="1" t="s">
        <v>6</v>
      </c>
      <c r="D27" s="1">
        <v>1999</v>
      </c>
      <c r="E27" s="3" t="s">
        <v>37</v>
      </c>
      <c r="F27" s="4">
        <v>14925850</v>
      </c>
      <c r="G27" s="4">
        <v>580885</v>
      </c>
      <c r="H27" s="4">
        <v>19344</v>
      </c>
      <c r="I27" s="4">
        <v>602311</v>
      </c>
      <c r="J27" s="4">
        <v>4465234</v>
      </c>
      <c r="K27" s="4">
        <v>1029441</v>
      </c>
      <c r="L27" s="4">
        <v>230618</v>
      </c>
      <c r="M27" s="4">
        <v>867654</v>
      </c>
      <c r="N27" s="4">
        <v>2154917</v>
      </c>
      <c r="O27" s="4">
        <v>1658822</v>
      </c>
      <c r="P27" s="4">
        <v>3316624</v>
      </c>
      <c r="Q27" s="4">
        <v>13973729</v>
      </c>
      <c r="R27" s="4">
        <v>952121</v>
      </c>
      <c r="S27" s="4">
        <v>1835452</v>
      </c>
    </row>
    <row r="28" spans="1:19">
      <c r="E28" s="3" t="s">
        <v>38</v>
      </c>
      <c r="F28" s="4">
        <v>12656988</v>
      </c>
      <c r="G28" s="4">
        <v>734439</v>
      </c>
      <c r="H28" s="4">
        <v>19634</v>
      </c>
      <c r="I28" s="4">
        <v>449518</v>
      </c>
      <c r="J28" s="4">
        <v>3884522</v>
      </c>
      <c r="K28" s="4">
        <v>1138748</v>
      </c>
      <c r="L28" s="4">
        <v>182399</v>
      </c>
      <c r="M28" s="4">
        <v>384463</v>
      </c>
      <c r="N28" s="4">
        <v>1474153</v>
      </c>
      <c r="O28" s="4">
        <v>1097565</v>
      </c>
      <c r="P28" s="4">
        <v>3291547</v>
      </c>
      <c r="Q28" s="4">
        <v>11462532</v>
      </c>
      <c r="R28" s="4">
        <v>1194456</v>
      </c>
      <c r="S28" s="4">
        <v>888700</v>
      </c>
    </row>
    <row r="29" spans="1:19">
      <c r="E29" s="3" t="s">
        <v>39</v>
      </c>
      <c r="F29" s="4">
        <v>14207484</v>
      </c>
      <c r="G29" s="4">
        <v>702960</v>
      </c>
      <c r="H29" s="4">
        <v>20584</v>
      </c>
      <c r="I29" s="4">
        <v>503757</v>
      </c>
      <c r="J29" s="4">
        <v>4400370</v>
      </c>
      <c r="K29" s="4">
        <v>1259839</v>
      </c>
      <c r="L29" s="4">
        <v>181319</v>
      </c>
      <c r="M29" s="4">
        <v>456373</v>
      </c>
      <c r="N29" s="4">
        <v>1693229</v>
      </c>
      <c r="O29" s="4">
        <v>1262016</v>
      </c>
      <c r="P29" s="4">
        <v>3727037</v>
      </c>
      <c r="Q29" s="4">
        <v>13077516</v>
      </c>
      <c r="R29" s="4">
        <v>1129968</v>
      </c>
      <c r="S29" s="4">
        <v>1388336</v>
      </c>
    </row>
    <row r="30" spans="1:19">
      <c r="E30" s="3" t="s">
        <v>40</v>
      </c>
      <c r="F30" s="4">
        <v>13155761</v>
      </c>
      <c r="G30" s="4">
        <v>1129317</v>
      </c>
      <c r="H30" s="4">
        <v>19555</v>
      </c>
      <c r="I30" s="4">
        <v>442595</v>
      </c>
      <c r="J30" s="4">
        <v>3911254</v>
      </c>
      <c r="K30" s="4">
        <v>1093261</v>
      </c>
      <c r="L30" s="4">
        <v>102533</v>
      </c>
      <c r="M30" s="4">
        <v>424182</v>
      </c>
      <c r="N30" s="4">
        <v>1575108</v>
      </c>
      <c r="O30" s="4">
        <v>1105982</v>
      </c>
      <c r="P30" s="4">
        <v>3351974</v>
      </c>
      <c r="Q30" s="4">
        <v>11627992</v>
      </c>
      <c r="R30" s="4">
        <v>1527769</v>
      </c>
      <c r="S30" s="4">
        <v>1015458</v>
      </c>
    </row>
    <row r="31" spans="1:19">
      <c r="A31" s="1" t="s">
        <v>21</v>
      </c>
      <c r="B31" s="1">
        <v>12</v>
      </c>
      <c r="C31" s="1" t="s">
        <v>6</v>
      </c>
      <c r="D31" s="1">
        <v>2000</v>
      </c>
      <c r="E31" s="3" t="s">
        <v>37</v>
      </c>
      <c r="F31" s="4">
        <v>16037922</v>
      </c>
      <c r="G31" s="4">
        <v>447750</v>
      </c>
      <c r="H31" s="4">
        <v>19579</v>
      </c>
      <c r="I31" s="4">
        <v>542537</v>
      </c>
      <c r="J31" s="4">
        <v>5139225</v>
      </c>
      <c r="K31" s="4">
        <v>1358902</v>
      </c>
      <c r="L31" s="4">
        <v>188529</v>
      </c>
      <c r="M31" s="4">
        <v>571257</v>
      </c>
      <c r="N31" s="4">
        <v>2214508</v>
      </c>
      <c r="O31" s="4">
        <v>1375767</v>
      </c>
      <c r="P31" s="4">
        <v>4179868</v>
      </c>
      <c r="Q31" s="4">
        <v>15216859</v>
      </c>
      <c r="R31" s="4">
        <v>821063</v>
      </c>
      <c r="S31" s="4">
        <v>2084620</v>
      </c>
    </row>
    <row r="32" spans="1:19">
      <c r="E32" s="3" t="s">
        <v>38</v>
      </c>
      <c r="F32" s="4">
        <v>13047084</v>
      </c>
      <c r="G32" s="4">
        <v>603115</v>
      </c>
      <c r="H32" s="4">
        <v>15795</v>
      </c>
      <c r="I32" s="4">
        <v>558595</v>
      </c>
      <c r="J32" s="4">
        <v>3894596</v>
      </c>
      <c r="K32" s="4">
        <v>1157635</v>
      </c>
      <c r="L32" s="4">
        <v>176272</v>
      </c>
      <c r="M32" s="4">
        <v>706577</v>
      </c>
      <c r="N32" s="4">
        <v>1239614</v>
      </c>
      <c r="O32" s="4">
        <v>1244555</v>
      </c>
      <c r="P32" s="4">
        <v>3450330</v>
      </c>
      <c r="Q32" s="4">
        <v>11958582</v>
      </c>
      <c r="R32" s="4">
        <v>1088502</v>
      </c>
      <c r="S32" s="4">
        <v>1174011</v>
      </c>
    </row>
    <row r="33" spans="1:19">
      <c r="E33" s="3" t="s">
        <v>39</v>
      </c>
      <c r="F33" s="4">
        <v>14728864</v>
      </c>
      <c r="G33" s="4">
        <v>644839</v>
      </c>
      <c r="H33" s="4">
        <v>21256</v>
      </c>
      <c r="I33" s="4">
        <v>792930</v>
      </c>
      <c r="J33" s="4">
        <v>4956027</v>
      </c>
      <c r="K33" s="4">
        <v>1317355</v>
      </c>
      <c r="L33" s="4">
        <v>201212</v>
      </c>
      <c r="M33" s="4">
        <v>494404</v>
      </c>
      <c r="N33" s="4">
        <v>1878837</v>
      </c>
      <c r="O33" s="4">
        <v>963811</v>
      </c>
      <c r="P33" s="4">
        <v>3458193</v>
      </c>
      <c r="Q33" s="4">
        <v>13594033</v>
      </c>
      <c r="R33" s="4">
        <v>1134831</v>
      </c>
      <c r="S33" s="4">
        <v>1820991</v>
      </c>
    </row>
    <row r="34" spans="1:19">
      <c r="E34" s="3" t="s">
        <v>40</v>
      </c>
      <c r="F34" s="4">
        <v>14342168</v>
      </c>
      <c r="G34" s="4">
        <v>900129</v>
      </c>
      <c r="H34" s="4">
        <v>17405</v>
      </c>
      <c r="I34" s="4">
        <v>724526</v>
      </c>
      <c r="J34" s="4">
        <v>4110431</v>
      </c>
      <c r="K34" s="4">
        <v>1423923</v>
      </c>
      <c r="L34" s="4">
        <v>145057</v>
      </c>
      <c r="M34" s="4">
        <v>639740</v>
      </c>
      <c r="N34" s="4">
        <v>1850420</v>
      </c>
      <c r="O34" s="4">
        <v>1110364</v>
      </c>
      <c r="P34" s="4">
        <v>3420173</v>
      </c>
      <c r="Q34" s="4">
        <v>13022841</v>
      </c>
      <c r="R34" s="4">
        <v>1319327</v>
      </c>
      <c r="S34" s="4">
        <v>1391042</v>
      </c>
    </row>
    <row r="35" spans="1:19">
      <c r="A35" s="1" t="s">
        <v>21</v>
      </c>
      <c r="B35" s="1">
        <v>13</v>
      </c>
      <c r="C35" s="1" t="s">
        <v>6</v>
      </c>
      <c r="D35" s="1">
        <v>2001</v>
      </c>
      <c r="E35" s="3" t="s">
        <v>37</v>
      </c>
      <c r="F35" s="4">
        <v>15899275</v>
      </c>
      <c r="G35" s="4">
        <v>395706</v>
      </c>
      <c r="H35" s="4">
        <v>15576</v>
      </c>
      <c r="I35" s="4">
        <v>662697</v>
      </c>
      <c r="J35" s="4">
        <v>5473152</v>
      </c>
      <c r="K35" s="4">
        <v>1299541</v>
      </c>
      <c r="L35" s="4">
        <v>177455</v>
      </c>
      <c r="M35" s="4">
        <v>1023484</v>
      </c>
      <c r="N35" s="4">
        <v>2018167</v>
      </c>
      <c r="O35" s="4">
        <v>1313881</v>
      </c>
      <c r="P35" s="4">
        <v>3519616</v>
      </c>
      <c r="Q35" s="4">
        <v>15162003</v>
      </c>
      <c r="R35" s="4">
        <v>737272</v>
      </c>
      <c r="S35" s="4">
        <v>2416641</v>
      </c>
    </row>
    <row r="36" spans="1:19">
      <c r="E36" s="3" t="s">
        <v>38</v>
      </c>
      <c r="F36" s="4">
        <v>13401208</v>
      </c>
      <c r="G36" s="4">
        <v>666991</v>
      </c>
      <c r="H36" s="4">
        <v>19225</v>
      </c>
      <c r="I36" s="4">
        <v>429818</v>
      </c>
      <c r="J36" s="4">
        <v>4624298</v>
      </c>
      <c r="K36" s="4">
        <v>1171889</v>
      </c>
      <c r="L36" s="4">
        <v>204541</v>
      </c>
      <c r="M36" s="4">
        <v>417032</v>
      </c>
      <c r="N36" s="4">
        <v>1325369</v>
      </c>
      <c r="O36" s="4">
        <v>971583</v>
      </c>
      <c r="P36" s="4">
        <v>3570462</v>
      </c>
      <c r="Q36" s="4">
        <v>12413868</v>
      </c>
      <c r="R36" s="4">
        <v>987340</v>
      </c>
      <c r="S36" s="4">
        <v>1340884</v>
      </c>
    </row>
    <row r="37" spans="1:19">
      <c r="E37" s="3" t="s">
        <v>39</v>
      </c>
      <c r="F37" s="4">
        <v>14522463</v>
      </c>
      <c r="G37" s="4">
        <v>641576</v>
      </c>
      <c r="H37" s="4">
        <v>14396</v>
      </c>
      <c r="I37" s="4">
        <v>536865</v>
      </c>
      <c r="J37" s="4">
        <v>4969911</v>
      </c>
      <c r="K37" s="4">
        <v>1228101</v>
      </c>
      <c r="L37" s="4">
        <v>300194</v>
      </c>
      <c r="M37" s="4">
        <v>404587</v>
      </c>
      <c r="N37" s="4">
        <v>1847268</v>
      </c>
      <c r="O37" s="4">
        <v>1155110</v>
      </c>
      <c r="P37" s="4">
        <v>3424455</v>
      </c>
      <c r="Q37" s="4">
        <v>13556066</v>
      </c>
      <c r="R37" s="4">
        <v>966397</v>
      </c>
      <c r="S37" s="4">
        <v>2032629</v>
      </c>
    </row>
    <row r="38" spans="1:19">
      <c r="E38" s="3" t="s">
        <v>40</v>
      </c>
      <c r="F38" s="4">
        <v>12615851</v>
      </c>
      <c r="G38" s="4">
        <v>751104</v>
      </c>
      <c r="H38" s="4">
        <v>14527</v>
      </c>
      <c r="I38" s="4">
        <v>399105</v>
      </c>
      <c r="J38" s="4">
        <v>3910852</v>
      </c>
      <c r="K38" s="4">
        <v>1141519</v>
      </c>
      <c r="L38" s="4">
        <v>196022</v>
      </c>
      <c r="M38" s="4">
        <v>404507</v>
      </c>
      <c r="N38" s="4">
        <v>1212195</v>
      </c>
      <c r="O38" s="4">
        <v>967988</v>
      </c>
      <c r="P38" s="4">
        <v>3618032</v>
      </c>
      <c r="Q38" s="4">
        <v>11537569</v>
      </c>
      <c r="R38" s="4">
        <v>1078282</v>
      </c>
      <c r="S38" s="4">
        <v>1582433</v>
      </c>
    </row>
    <row r="39" spans="1:19">
      <c r="A39" s="1" t="s">
        <v>21</v>
      </c>
      <c r="B39" s="1">
        <v>14</v>
      </c>
      <c r="C39" s="1" t="s">
        <v>6</v>
      </c>
      <c r="D39" s="1">
        <v>2002</v>
      </c>
      <c r="E39" s="3" t="s">
        <v>37</v>
      </c>
      <c r="F39" s="4">
        <v>14073306</v>
      </c>
      <c r="G39" s="4">
        <v>429390</v>
      </c>
      <c r="H39" s="4">
        <v>20331</v>
      </c>
      <c r="I39" s="4">
        <v>616277</v>
      </c>
      <c r="J39" s="4">
        <v>4282351</v>
      </c>
      <c r="K39" s="4">
        <v>1266269</v>
      </c>
      <c r="L39" s="4">
        <v>257291</v>
      </c>
      <c r="M39" s="4">
        <v>688368</v>
      </c>
      <c r="N39" s="4">
        <v>1849098</v>
      </c>
      <c r="O39" s="4">
        <v>1286415</v>
      </c>
      <c r="P39" s="4">
        <v>3377516</v>
      </c>
      <c r="Q39" s="4">
        <v>13358004</v>
      </c>
      <c r="R39" s="4">
        <v>715302</v>
      </c>
      <c r="S39" s="4">
        <v>2600975</v>
      </c>
    </row>
    <row r="40" spans="1:19">
      <c r="E40" s="3" t="s">
        <v>38</v>
      </c>
      <c r="F40" s="4">
        <v>11900288</v>
      </c>
      <c r="G40" s="4">
        <v>560969</v>
      </c>
      <c r="H40" s="4">
        <v>18849</v>
      </c>
      <c r="I40" s="4">
        <v>357434</v>
      </c>
      <c r="J40" s="4">
        <v>3694851</v>
      </c>
      <c r="K40" s="4">
        <v>1076309</v>
      </c>
      <c r="L40" s="4">
        <v>233858</v>
      </c>
      <c r="M40" s="4">
        <v>412081</v>
      </c>
      <c r="N40" s="4">
        <v>1342556</v>
      </c>
      <c r="O40" s="4">
        <v>883090</v>
      </c>
      <c r="P40" s="4">
        <v>3320291</v>
      </c>
      <c r="Q40" s="4">
        <v>10848939</v>
      </c>
      <c r="R40" s="4">
        <v>1051349</v>
      </c>
      <c r="S40" s="4">
        <v>1507767</v>
      </c>
    </row>
    <row r="41" spans="1:19">
      <c r="E41" s="3" t="s">
        <v>39</v>
      </c>
      <c r="F41" s="4">
        <v>13478700</v>
      </c>
      <c r="G41" s="4">
        <v>504659</v>
      </c>
      <c r="H41" s="4">
        <v>16317</v>
      </c>
      <c r="I41" s="4">
        <v>463015</v>
      </c>
      <c r="J41" s="4">
        <v>4105029</v>
      </c>
      <c r="K41" s="4">
        <v>1274001</v>
      </c>
      <c r="L41" s="4">
        <v>272127</v>
      </c>
      <c r="M41" s="4">
        <v>414797</v>
      </c>
      <c r="N41" s="4">
        <v>1451741</v>
      </c>
      <c r="O41" s="4">
        <v>911477</v>
      </c>
      <c r="P41" s="4">
        <v>4065537</v>
      </c>
      <c r="Q41" s="4">
        <v>12451829</v>
      </c>
      <c r="R41" s="4">
        <v>1026871</v>
      </c>
      <c r="S41" s="4">
        <v>2066921</v>
      </c>
    </row>
    <row r="42" spans="1:19">
      <c r="E42" s="3" t="s">
        <v>40</v>
      </c>
      <c r="F42" s="4">
        <v>12743608</v>
      </c>
      <c r="G42" s="4">
        <v>670504</v>
      </c>
      <c r="H42" s="4">
        <v>12923</v>
      </c>
      <c r="I42" s="4">
        <v>328395</v>
      </c>
      <c r="J42" s="4">
        <v>3595496</v>
      </c>
      <c r="K42" s="4">
        <v>1097103</v>
      </c>
      <c r="L42" s="4">
        <v>186629</v>
      </c>
      <c r="M42" s="4">
        <v>649742</v>
      </c>
      <c r="N42" s="4">
        <v>1153459</v>
      </c>
      <c r="O42" s="4">
        <v>930564</v>
      </c>
      <c r="P42" s="4">
        <v>4118793</v>
      </c>
      <c r="Q42" s="4">
        <v>11682860</v>
      </c>
      <c r="R42" s="4">
        <v>1060748</v>
      </c>
      <c r="S42" s="4">
        <v>1640849</v>
      </c>
    </row>
    <row r="43" spans="1:19">
      <c r="A43" s="1" t="s">
        <v>21</v>
      </c>
      <c r="B43" s="1">
        <v>15</v>
      </c>
      <c r="C43" s="1" t="s">
        <v>6</v>
      </c>
      <c r="D43" s="1">
        <v>2003</v>
      </c>
      <c r="E43" s="3" t="s">
        <v>37</v>
      </c>
      <c r="F43" s="4">
        <v>14443194</v>
      </c>
      <c r="G43" s="4">
        <v>361548</v>
      </c>
      <c r="H43" s="4">
        <v>13438</v>
      </c>
      <c r="I43" s="4">
        <v>475402</v>
      </c>
      <c r="J43" s="4">
        <v>4176392</v>
      </c>
      <c r="K43" s="4">
        <v>1198008</v>
      </c>
      <c r="L43" s="4">
        <v>327184</v>
      </c>
      <c r="M43" s="4">
        <v>649627</v>
      </c>
      <c r="N43" s="4">
        <v>1973104</v>
      </c>
      <c r="O43" s="4">
        <v>949216</v>
      </c>
      <c r="P43" s="4">
        <v>4319275</v>
      </c>
      <c r="Q43" s="4">
        <v>13717601</v>
      </c>
      <c r="R43" s="4">
        <v>725593</v>
      </c>
      <c r="S43" s="4">
        <v>2605528</v>
      </c>
    </row>
    <row r="44" spans="1:19">
      <c r="E44" s="3" t="s">
        <v>38</v>
      </c>
      <c r="F44" s="4">
        <v>12823970</v>
      </c>
      <c r="G44" s="4">
        <v>596320</v>
      </c>
      <c r="H44" s="4">
        <v>18381</v>
      </c>
      <c r="I44" s="4">
        <v>359507</v>
      </c>
      <c r="J44" s="4">
        <v>3862511</v>
      </c>
      <c r="K44" s="4">
        <v>1084290</v>
      </c>
      <c r="L44" s="4">
        <v>250992</v>
      </c>
      <c r="M44" s="4">
        <v>630918</v>
      </c>
      <c r="N44" s="4">
        <v>1419936</v>
      </c>
      <c r="O44" s="4">
        <v>790407</v>
      </c>
      <c r="P44" s="4">
        <v>3810708</v>
      </c>
      <c r="Q44" s="4">
        <v>11841936</v>
      </c>
      <c r="R44" s="4">
        <v>982034</v>
      </c>
      <c r="S44" s="4">
        <v>1562421</v>
      </c>
    </row>
    <row r="45" spans="1:19">
      <c r="E45" s="3" t="s">
        <v>39</v>
      </c>
      <c r="F45" s="4">
        <v>13789714</v>
      </c>
      <c r="G45" s="4">
        <v>577757</v>
      </c>
      <c r="H45" s="4">
        <v>21952</v>
      </c>
      <c r="I45" s="4">
        <v>388288</v>
      </c>
      <c r="J45" s="4">
        <v>4360152</v>
      </c>
      <c r="K45" s="4">
        <v>1179834</v>
      </c>
      <c r="L45" s="4">
        <v>347054</v>
      </c>
      <c r="M45" s="4">
        <v>360045</v>
      </c>
      <c r="N45" s="4">
        <v>1798460</v>
      </c>
      <c r="O45" s="4">
        <v>728323</v>
      </c>
      <c r="P45" s="4">
        <v>4027849</v>
      </c>
      <c r="Q45" s="4">
        <v>12857605</v>
      </c>
      <c r="R45" s="4">
        <v>932109</v>
      </c>
      <c r="S45" s="4">
        <v>2150547</v>
      </c>
    </row>
    <row r="46" spans="1:19">
      <c r="E46" s="3" t="s">
        <v>40</v>
      </c>
      <c r="F46" s="4">
        <v>13589430</v>
      </c>
      <c r="G46" s="4">
        <v>647465</v>
      </c>
      <c r="H46" s="4">
        <v>32846</v>
      </c>
      <c r="I46" s="4">
        <v>393400</v>
      </c>
      <c r="J46" s="4">
        <v>4103172</v>
      </c>
      <c r="K46" s="4">
        <v>1092803</v>
      </c>
      <c r="L46" s="4">
        <v>281418</v>
      </c>
      <c r="M46" s="4">
        <v>417837</v>
      </c>
      <c r="N46" s="4">
        <v>1840900</v>
      </c>
      <c r="O46" s="4">
        <v>855324</v>
      </c>
      <c r="P46" s="4">
        <v>3924265</v>
      </c>
      <c r="Q46" s="4">
        <v>12629728</v>
      </c>
      <c r="R46" s="4">
        <v>959702</v>
      </c>
      <c r="S46" s="4">
        <v>1761536</v>
      </c>
    </row>
    <row r="47" spans="1:19">
      <c r="A47" s="1" t="s">
        <v>21</v>
      </c>
      <c r="B47" s="1">
        <v>16</v>
      </c>
      <c r="C47" s="1" t="s">
        <v>6</v>
      </c>
      <c r="D47" s="1">
        <v>2004</v>
      </c>
      <c r="E47" s="3" t="s">
        <v>37</v>
      </c>
      <c r="F47" s="4">
        <v>15018384</v>
      </c>
      <c r="G47" s="4">
        <v>511283</v>
      </c>
      <c r="H47" s="4">
        <v>20377</v>
      </c>
      <c r="I47" s="4">
        <v>423725</v>
      </c>
      <c r="J47" s="4">
        <v>4535870</v>
      </c>
      <c r="K47" s="4">
        <v>1117383</v>
      </c>
      <c r="L47" s="4">
        <v>394029</v>
      </c>
      <c r="M47" s="4">
        <v>602525</v>
      </c>
      <c r="N47" s="4">
        <v>2489055</v>
      </c>
      <c r="O47" s="4">
        <v>895179</v>
      </c>
      <c r="P47" s="4">
        <v>4028958</v>
      </c>
      <c r="Q47" s="4">
        <v>14298687</v>
      </c>
      <c r="R47" s="4">
        <v>719697</v>
      </c>
      <c r="S47" s="4">
        <v>2733154</v>
      </c>
    </row>
    <row r="48" spans="1:19">
      <c r="E48" s="3" t="s">
        <v>38</v>
      </c>
      <c r="F48" s="4">
        <v>13184496</v>
      </c>
      <c r="G48" s="4">
        <v>467372</v>
      </c>
      <c r="H48" s="4">
        <v>19698</v>
      </c>
      <c r="I48" s="4">
        <v>343109</v>
      </c>
      <c r="J48" s="4">
        <v>3928813</v>
      </c>
      <c r="K48" s="4">
        <v>1091602</v>
      </c>
      <c r="L48" s="4">
        <v>243883</v>
      </c>
      <c r="M48" s="4">
        <v>437141</v>
      </c>
      <c r="N48" s="4">
        <v>1121576</v>
      </c>
      <c r="O48" s="4">
        <v>612765</v>
      </c>
      <c r="P48" s="4">
        <v>4918537</v>
      </c>
      <c r="Q48" s="4">
        <v>12287799</v>
      </c>
      <c r="R48" s="4">
        <v>896697</v>
      </c>
      <c r="S48" s="4">
        <v>1627439</v>
      </c>
    </row>
    <row r="49" spans="1:19">
      <c r="E49" s="3" t="s">
        <v>39</v>
      </c>
      <c r="F49" s="4">
        <v>14542142</v>
      </c>
      <c r="G49" s="4">
        <v>589221</v>
      </c>
      <c r="H49" s="4">
        <v>28907</v>
      </c>
      <c r="I49" s="4">
        <v>457728</v>
      </c>
      <c r="J49" s="4">
        <v>4784792</v>
      </c>
      <c r="K49" s="4">
        <v>1214310</v>
      </c>
      <c r="L49" s="4">
        <v>370383</v>
      </c>
      <c r="M49" s="4">
        <v>491914</v>
      </c>
      <c r="N49" s="4">
        <v>1565137</v>
      </c>
      <c r="O49" s="4">
        <v>538588</v>
      </c>
      <c r="P49" s="4">
        <v>4501162</v>
      </c>
      <c r="Q49" s="4">
        <v>13653446</v>
      </c>
      <c r="R49" s="4">
        <v>888696</v>
      </c>
      <c r="S49" s="4">
        <v>2115780</v>
      </c>
    </row>
    <row r="50" spans="1:19">
      <c r="E50" s="3" t="s">
        <v>40</v>
      </c>
      <c r="F50" s="4">
        <v>13815617</v>
      </c>
      <c r="G50" s="4">
        <v>667356</v>
      </c>
      <c r="H50" s="4">
        <v>22617</v>
      </c>
      <c r="I50" s="4">
        <v>353157</v>
      </c>
      <c r="J50" s="4">
        <v>4363768</v>
      </c>
      <c r="K50" s="4">
        <v>1301997</v>
      </c>
      <c r="L50" s="4">
        <v>358484</v>
      </c>
      <c r="M50" s="4">
        <v>272705</v>
      </c>
      <c r="N50" s="4">
        <v>1582883</v>
      </c>
      <c r="O50" s="4">
        <v>703546</v>
      </c>
      <c r="P50" s="4">
        <v>4189104</v>
      </c>
      <c r="Q50" s="4">
        <v>12827480</v>
      </c>
      <c r="R50" s="4">
        <v>988137</v>
      </c>
      <c r="S50" s="4">
        <v>1799889</v>
      </c>
    </row>
    <row r="51" spans="1:19">
      <c r="A51" s="1" t="s">
        <v>21</v>
      </c>
      <c r="B51" s="1">
        <v>17</v>
      </c>
      <c r="C51" s="1" t="s">
        <v>6</v>
      </c>
      <c r="D51" s="1">
        <v>2005</v>
      </c>
      <c r="E51" s="3" t="s">
        <v>37</v>
      </c>
      <c r="F51" s="4">
        <v>16223703</v>
      </c>
      <c r="G51" s="4">
        <v>535350</v>
      </c>
      <c r="H51" s="4">
        <v>17485</v>
      </c>
      <c r="I51" s="4">
        <v>400040</v>
      </c>
      <c r="J51" s="4">
        <v>5030542</v>
      </c>
      <c r="K51" s="4">
        <v>1290610</v>
      </c>
      <c r="L51" s="4">
        <v>410424</v>
      </c>
      <c r="M51" s="4">
        <v>474577</v>
      </c>
      <c r="N51" s="4">
        <v>2396880</v>
      </c>
      <c r="O51" s="4">
        <v>777781</v>
      </c>
      <c r="P51" s="4">
        <v>4890014</v>
      </c>
      <c r="Q51" s="4">
        <v>15453776</v>
      </c>
      <c r="R51" s="4">
        <v>769927</v>
      </c>
      <c r="S51" s="4">
        <v>2746180</v>
      </c>
    </row>
    <row r="52" spans="1:19">
      <c r="E52" s="3" t="s">
        <v>38</v>
      </c>
      <c r="F52" s="4">
        <v>14298648</v>
      </c>
      <c r="G52" s="4">
        <v>464111</v>
      </c>
      <c r="H52" s="4">
        <v>21040</v>
      </c>
      <c r="I52" s="4">
        <v>389216</v>
      </c>
      <c r="J52" s="4">
        <v>4977589</v>
      </c>
      <c r="K52" s="4">
        <v>1262322</v>
      </c>
      <c r="L52" s="4">
        <v>291866</v>
      </c>
      <c r="M52" s="4">
        <v>684803</v>
      </c>
      <c r="N52" s="4">
        <v>1185534</v>
      </c>
      <c r="O52" s="4">
        <v>657093</v>
      </c>
      <c r="P52" s="4">
        <v>4365074</v>
      </c>
      <c r="Q52" s="4">
        <v>13464145</v>
      </c>
      <c r="R52" s="4">
        <v>834503</v>
      </c>
      <c r="S52" s="4">
        <v>1626754</v>
      </c>
    </row>
    <row r="53" spans="1:19">
      <c r="E53" s="3" t="s">
        <v>39</v>
      </c>
      <c r="F53" s="4">
        <v>15556834</v>
      </c>
      <c r="G53" s="4">
        <v>507656</v>
      </c>
      <c r="H53" s="4">
        <v>29998</v>
      </c>
      <c r="I53" s="4">
        <v>403172</v>
      </c>
      <c r="J53" s="4">
        <v>5810105</v>
      </c>
      <c r="K53" s="4">
        <v>1207400</v>
      </c>
      <c r="L53" s="4">
        <v>319683</v>
      </c>
      <c r="M53" s="4">
        <v>825374</v>
      </c>
      <c r="N53" s="4">
        <v>1546565</v>
      </c>
      <c r="O53" s="4">
        <v>661150</v>
      </c>
      <c r="P53" s="4">
        <v>4245731</v>
      </c>
      <c r="Q53" s="4">
        <v>14687680</v>
      </c>
      <c r="R53" s="4">
        <v>869154</v>
      </c>
      <c r="S53" s="4">
        <v>2223761</v>
      </c>
    </row>
    <row r="54" spans="1:19">
      <c r="E54" s="3" t="s">
        <v>40</v>
      </c>
      <c r="F54" s="4">
        <v>14018571</v>
      </c>
      <c r="G54" s="4">
        <v>589486</v>
      </c>
      <c r="H54" s="4">
        <v>25605</v>
      </c>
      <c r="I54" s="4">
        <v>330045</v>
      </c>
      <c r="J54" s="4">
        <v>5056931</v>
      </c>
      <c r="K54" s="4">
        <v>1240920</v>
      </c>
      <c r="L54" s="4">
        <v>274121</v>
      </c>
      <c r="M54" s="4">
        <v>408779</v>
      </c>
      <c r="N54" s="4">
        <v>1441461</v>
      </c>
      <c r="O54" s="4">
        <v>729621</v>
      </c>
      <c r="P54" s="4">
        <v>3921602</v>
      </c>
      <c r="Q54" s="4">
        <v>13136897</v>
      </c>
      <c r="R54" s="4">
        <v>881674</v>
      </c>
      <c r="S54" s="4">
        <v>1844518</v>
      </c>
    </row>
    <row r="55" spans="1:19">
      <c r="A55" s="1" t="s">
        <v>21</v>
      </c>
      <c r="B55" s="1">
        <v>18</v>
      </c>
      <c r="C55" s="1" t="s">
        <v>6</v>
      </c>
      <c r="D55" s="1">
        <v>2006</v>
      </c>
      <c r="E55" s="3" t="s">
        <v>37</v>
      </c>
      <c r="F55" s="4">
        <v>16768719</v>
      </c>
      <c r="G55" s="4">
        <v>366792</v>
      </c>
      <c r="H55" s="4">
        <v>14451</v>
      </c>
      <c r="I55" s="4">
        <v>369375</v>
      </c>
      <c r="J55" s="4">
        <v>5901594</v>
      </c>
      <c r="K55" s="4">
        <v>1310849</v>
      </c>
      <c r="L55" s="4">
        <v>381963</v>
      </c>
      <c r="M55" s="4">
        <v>600278</v>
      </c>
      <c r="N55" s="4">
        <v>2182386</v>
      </c>
      <c r="O55" s="4">
        <v>865149</v>
      </c>
      <c r="P55" s="4">
        <v>4775882</v>
      </c>
      <c r="Q55" s="4">
        <v>16162623</v>
      </c>
      <c r="R55" s="4">
        <v>606096</v>
      </c>
      <c r="S55" s="4">
        <v>2790906</v>
      </c>
    </row>
    <row r="56" spans="1:19">
      <c r="E56" s="3" t="s">
        <v>38</v>
      </c>
      <c r="F56" s="4">
        <v>14565646</v>
      </c>
      <c r="G56" s="4">
        <v>433144</v>
      </c>
      <c r="H56" s="4">
        <v>25388</v>
      </c>
      <c r="I56" s="4">
        <v>435079</v>
      </c>
      <c r="J56" s="4">
        <v>4934480</v>
      </c>
      <c r="K56" s="4">
        <v>1412461</v>
      </c>
      <c r="L56" s="4">
        <v>270755</v>
      </c>
      <c r="M56" s="4">
        <v>621586</v>
      </c>
      <c r="N56" s="4">
        <v>1303689</v>
      </c>
      <c r="O56" s="4">
        <v>660317</v>
      </c>
      <c r="P56" s="4">
        <v>4468747</v>
      </c>
      <c r="Q56" s="4">
        <v>13892245</v>
      </c>
      <c r="R56" s="4">
        <v>673401</v>
      </c>
      <c r="S56" s="4">
        <v>1685821</v>
      </c>
    </row>
    <row r="57" spans="1:19">
      <c r="E57" s="3" t="s">
        <v>39</v>
      </c>
      <c r="F57" s="4">
        <v>15924684</v>
      </c>
      <c r="G57" s="4">
        <v>440341</v>
      </c>
      <c r="H57" s="4">
        <v>22271</v>
      </c>
      <c r="I57" s="4">
        <v>383468</v>
      </c>
      <c r="J57" s="4">
        <v>5697145</v>
      </c>
      <c r="K57" s="4">
        <v>1295623</v>
      </c>
      <c r="L57" s="4">
        <v>393048</v>
      </c>
      <c r="M57" s="4">
        <v>351300</v>
      </c>
      <c r="N57" s="4">
        <v>1806962</v>
      </c>
      <c r="O57" s="4">
        <v>601395</v>
      </c>
      <c r="P57" s="4">
        <v>4933131</v>
      </c>
      <c r="Q57" s="4">
        <v>15203807</v>
      </c>
      <c r="R57" s="4">
        <v>720877</v>
      </c>
      <c r="S57" s="4">
        <v>2216908</v>
      </c>
    </row>
    <row r="58" spans="1:19">
      <c r="E58" s="3" t="s">
        <v>40</v>
      </c>
      <c r="F58" s="4">
        <v>15444145</v>
      </c>
      <c r="G58" s="4">
        <v>484202</v>
      </c>
      <c r="H58" s="4">
        <v>24422</v>
      </c>
      <c r="I58" s="4">
        <v>305793</v>
      </c>
      <c r="J58" s="4">
        <v>5447073</v>
      </c>
      <c r="K58" s="4">
        <v>1450912</v>
      </c>
      <c r="L58" s="4">
        <v>317775</v>
      </c>
      <c r="M58" s="4">
        <v>539353</v>
      </c>
      <c r="N58" s="4">
        <v>1544132</v>
      </c>
      <c r="O58" s="4">
        <v>745795</v>
      </c>
      <c r="P58" s="4">
        <v>4584688</v>
      </c>
      <c r="Q58" s="4">
        <v>14650629</v>
      </c>
      <c r="R58" s="4">
        <v>793516</v>
      </c>
      <c r="S58" s="4">
        <v>1919399</v>
      </c>
    </row>
    <row r="59" spans="1:19">
      <c r="A59" s="1" t="s">
        <v>21</v>
      </c>
      <c r="B59" s="1">
        <v>19</v>
      </c>
      <c r="C59" s="1" t="s">
        <v>6</v>
      </c>
      <c r="D59" s="1">
        <v>2007</v>
      </c>
      <c r="E59" s="3" t="s">
        <v>37</v>
      </c>
      <c r="F59" s="4">
        <v>18640720</v>
      </c>
      <c r="G59" s="4">
        <v>348639</v>
      </c>
      <c r="H59" s="4">
        <v>24332</v>
      </c>
      <c r="I59" s="4">
        <v>742713</v>
      </c>
      <c r="J59" s="4">
        <v>6437975</v>
      </c>
      <c r="K59" s="4">
        <v>1378574</v>
      </c>
      <c r="L59" s="4">
        <v>460669</v>
      </c>
      <c r="M59" s="4">
        <v>700858</v>
      </c>
      <c r="N59" s="4">
        <v>2646359</v>
      </c>
      <c r="O59" s="4">
        <v>840434</v>
      </c>
      <c r="P59" s="4">
        <v>5060167</v>
      </c>
      <c r="Q59" s="4">
        <v>18035574</v>
      </c>
      <c r="R59" s="4">
        <v>605146</v>
      </c>
      <c r="S59" s="4">
        <v>2814968</v>
      </c>
    </row>
    <row r="60" spans="1:19">
      <c r="E60" s="3" t="s">
        <v>38</v>
      </c>
      <c r="F60" s="4">
        <v>15235153</v>
      </c>
      <c r="G60" s="4">
        <v>428842</v>
      </c>
      <c r="H60" s="4">
        <v>33221</v>
      </c>
      <c r="I60" s="4">
        <v>515271</v>
      </c>
      <c r="J60" s="4">
        <v>6158673</v>
      </c>
      <c r="K60" s="4">
        <v>1449267</v>
      </c>
      <c r="L60" s="4">
        <v>301617</v>
      </c>
      <c r="M60" s="4">
        <v>388157</v>
      </c>
      <c r="N60" s="4">
        <v>1348181</v>
      </c>
      <c r="O60" s="4">
        <v>769505</v>
      </c>
      <c r="P60" s="4">
        <v>3842419</v>
      </c>
      <c r="Q60" s="4">
        <v>14501378</v>
      </c>
      <c r="R60" s="4">
        <v>733775</v>
      </c>
      <c r="S60" s="4">
        <v>1687336</v>
      </c>
    </row>
    <row r="61" spans="1:19">
      <c r="E61" s="3" t="s">
        <v>39</v>
      </c>
      <c r="F61" s="4">
        <v>16563812</v>
      </c>
      <c r="G61" s="4">
        <v>494390</v>
      </c>
      <c r="H61" s="4">
        <v>35287</v>
      </c>
      <c r="I61" s="4">
        <v>482138</v>
      </c>
      <c r="J61" s="4">
        <v>6314379</v>
      </c>
      <c r="K61" s="4">
        <v>1395430</v>
      </c>
      <c r="L61" s="4">
        <v>421990</v>
      </c>
      <c r="M61" s="4">
        <v>517098</v>
      </c>
      <c r="N61" s="4">
        <v>2317895</v>
      </c>
      <c r="O61" s="4">
        <v>713870</v>
      </c>
      <c r="P61" s="4">
        <v>3871335</v>
      </c>
      <c r="Q61" s="4">
        <v>15801806</v>
      </c>
      <c r="R61" s="4">
        <v>762006</v>
      </c>
      <c r="S61" s="4">
        <v>2193008</v>
      </c>
    </row>
    <row r="62" spans="1:19">
      <c r="E62" s="3" t="s">
        <v>40</v>
      </c>
      <c r="F62" s="4">
        <v>15997534</v>
      </c>
      <c r="G62" s="4">
        <v>471899</v>
      </c>
      <c r="H62" s="4">
        <v>31396</v>
      </c>
      <c r="I62" s="4">
        <v>493647</v>
      </c>
      <c r="J62" s="4">
        <v>6187712</v>
      </c>
      <c r="K62" s="4">
        <v>1733955</v>
      </c>
      <c r="L62" s="4">
        <v>343527</v>
      </c>
      <c r="M62" s="4">
        <v>458623</v>
      </c>
      <c r="N62" s="4">
        <v>1623161</v>
      </c>
      <c r="O62" s="4">
        <v>987095</v>
      </c>
      <c r="P62" s="4">
        <v>3666519</v>
      </c>
      <c r="Q62" s="4">
        <v>15380647</v>
      </c>
      <c r="R62" s="4">
        <v>616887</v>
      </c>
      <c r="S62" s="4">
        <v>1896083</v>
      </c>
    </row>
    <row r="63" spans="1:19">
      <c r="A63" s="1" t="s">
        <v>21</v>
      </c>
      <c r="B63" s="1">
        <v>20</v>
      </c>
      <c r="C63" s="1" t="s">
        <v>6</v>
      </c>
      <c r="D63" s="1">
        <v>2008</v>
      </c>
      <c r="E63" s="3" t="s">
        <v>37</v>
      </c>
      <c r="F63" s="4">
        <v>19297422</v>
      </c>
      <c r="G63" s="4">
        <v>388845</v>
      </c>
      <c r="H63" s="4">
        <v>28284</v>
      </c>
      <c r="I63" s="4">
        <v>448932</v>
      </c>
      <c r="J63" s="4">
        <v>7198567</v>
      </c>
      <c r="K63" s="4">
        <v>1854886</v>
      </c>
      <c r="L63" s="4">
        <v>518962</v>
      </c>
      <c r="M63" s="4">
        <v>831437</v>
      </c>
      <c r="N63" s="4">
        <v>2603697</v>
      </c>
      <c r="O63" s="4">
        <v>1033476</v>
      </c>
      <c r="P63" s="4">
        <v>4390336</v>
      </c>
      <c r="Q63" s="4">
        <v>18754941</v>
      </c>
      <c r="R63" s="4">
        <v>542481</v>
      </c>
      <c r="S63" s="4">
        <v>2801820</v>
      </c>
    </row>
    <row r="64" spans="1:19">
      <c r="E64" s="3" t="s">
        <v>38</v>
      </c>
      <c r="F64" s="4">
        <v>15206716</v>
      </c>
      <c r="G64" s="4">
        <v>431098</v>
      </c>
      <c r="H64" s="4">
        <v>24564</v>
      </c>
      <c r="I64" s="4">
        <v>437326</v>
      </c>
      <c r="J64" s="4">
        <v>6174377</v>
      </c>
      <c r="K64" s="4">
        <v>1163984</v>
      </c>
      <c r="L64" s="4">
        <v>326334</v>
      </c>
      <c r="M64" s="4">
        <v>392263</v>
      </c>
      <c r="N64" s="4">
        <v>1586530</v>
      </c>
      <c r="O64" s="4">
        <v>881130</v>
      </c>
      <c r="P64" s="4">
        <v>3789110</v>
      </c>
      <c r="Q64" s="4">
        <v>14546912</v>
      </c>
      <c r="R64" s="4">
        <v>659804</v>
      </c>
      <c r="S64" s="4">
        <v>1817968</v>
      </c>
    </row>
    <row r="65" spans="1:19">
      <c r="E65" s="3" t="s">
        <v>39</v>
      </c>
      <c r="F65" s="4">
        <v>16200220</v>
      </c>
      <c r="G65" s="4">
        <v>460892</v>
      </c>
      <c r="H65" s="4">
        <v>29696</v>
      </c>
      <c r="I65" s="4">
        <v>427112</v>
      </c>
      <c r="J65" s="4">
        <v>6512994</v>
      </c>
      <c r="K65" s="4">
        <v>1419487</v>
      </c>
      <c r="L65" s="4">
        <v>442947</v>
      </c>
      <c r="M65" s="4">
        <v>550840</v>
      </c>
      <c r="N65" s="4">
        <v>1712792</v>
      </c>
      <c r="O65" s="4">
        <v>848925</v>
      </c>
      <c r="P65" s="4">
        <v>3794535</v>
      </c>
      <c r="Q65" s="4">
        <v>15544304</v>
      </c>
      <c r="R65" s="4">
        <v>655916</v>
      </c>
      <c r="S65" s="4">
        <v>2249699</v>
      </c>
    </row>
    <row r="66" spans="1:19">
      <c r="E66" s="3" t="s">
        <v>40</v>
      </c>
      <c r="F66" s="4">
        <v>13777408</v>
      </c>
      <c r="G66" s="4">
        <v>387350</v>
      </c>
      <c r="H66" s="4">
        <v>28140</v>
      </c>
      <c r="I66" s="4">
        <v>331041</v>
      </c>
      <c r="J66" s="4">
        <v>5134858</v>
      </c>
      <c r="K66" s="4">
        <v>1235724</v>
      </c>
      <c r="L66" s="4">
        <v>376961</v>
      </c>
      <c r="M66" s="4">
        <v>441745</v>
      </c>
      <c r="N66" s="4">
        <v>1564917</v>
      </c>
      <c r="O66" s="4">
        <v>1036399</v>
      </c>
      <c r="P66" s="4">
        <v>3240273</v>
      </c>
      <c r="Q66" s="4">
        <v>13178687</v>
      </c>
      <c r="R66" s="4">
        <v>598721</v>
      </c>
      <c r="S66" s="4">
        <v>1940606</v>
      </c>
    </row>
    <row r="67" spans="1:19">
      <c r="A67" s="1" t="s">
        <v>21</v>
      </c>
      <c r="B67" s="1">
        <v>21</v>
      </c>
      <c r="C67" s="1" t="s">
        <v>6</v>
      </c>
      <c r="D67" s="1">
        <v>2009</v>
      </c>
      <c r="E67" s="3" t="s">
        <v>37</v>
      </c>
      <c r="F67" s="4">
        <v>16021004</v>
      </c>
      <c r="G67" s="4">
        <v>409184</v>
      </c>
      <c r="H67" s="4">
        <v>29989</v>
      </c>
      <c r="I67" s="4">
        <v>402449</v>
      </c>
      <c r="J67" s="4">
        <v>5424255</v>
      </c>
      <c r="K67" s="4">
        <v>1235197</v>
      </c>
      <c r="L67" s="4">
        <v>688443</v>
      </c>
      <c r="M67" s="4">
        <v>612267</v>
      </c>
      <c r="N67" s="4">
        <v>2395933</v>
      </c>
      <c r="O67" s="4">
        <v>1042824</v>
      </c>
      <c r="P67" s="4">
        <v>3780463</v>
      </c>
      <c r="Q67" s="4">
        <v>15569192</v>
      </c>
      <c r="R67" s="4">
        <v>451812</v>
      </c>
      <c r="S67" s="4">
        <v>2670844</v>
      </c>
    </row>
    <row r="68" spans="1:19">
      <c r="E68" s="3" t="s">
        <v>38</v>
      </c>
      <c r="F68" s="4">
        <v>12207899</v>
      </c>
      <c r="G68" s="4">
        <v>361582</v>
      </c>
      <c r="H68" s="4">
        <v>30743</v>
      </c>
      <c r="I68" s="4">
        <v>288874</v>
      </c>
      <c r="J68" s="4">
        <v>3989052</v>
      </c>
      <c r="K68" s="4">
        <v>1313504</v>
      </c>
      <c r="L68" s="4">
        <v>377652</v>
      </c>
      <c r="M68" s="4">
        <v>534055</v>
      </c>
      <c r="N68" s="4">
        <v>1478717</v>
      </c>
      <c r="O68" s="4">
        <v>771429</v>
      </c>
      <c r="P68" s="4">
        <v>3062291</v>
      </c>
      <c r="Q68" s="4">
        <v>11722496</v>
      </c>
      <c r="R68" s="4">
        <v>485403</v>
      </c>
      <c r="S68" s="4">
        <v>1777671</v>
      </c>
    </row>
    <row r="69" spans="1:19">
      <c r="E69" s="3" t="s">
        <v>39</v>
      </c>
      <c r="F69" s="4">
        <v>13453257</v>
      </c>
      <c r="G69" s="4">
        <v>344397</v>
      </c>
      <c r="H69" s="4">
        <v>24625</v>
      </c>
      <c r="I69" s="4">
        <v>380035</v>
      </c>
      <c r="J69" s="4">
        <v>4062273</v>
      </c>
      <c r="K69" s="4">
        <v>1425881</v>
      </c>
      <c r="L69" s="4">
        <v>523943</v>
      </c>
      <c r="M69" s="4">
        <v>690666</v>
      </c>
      <c r="N69" s="4">
        <v>1752358</v>
      </c>
      <c r="O69" s="4">
        <v>876319</v>
      </c>
      <c r="P69" s="4">
        <v>3372760</v>
      </c>
      <c r="Q69" s="4">
        <v>12884619</v>
      </c>
      <c r="R69" s="4">
        <v>568638</v>
      </c>
      <c r="S69" s="4">
        <v>2073396</v>
      </c>
    </row>
    <row r="70" spans="1:19">
      <c r="E70" s="3" t="s">
        <v>40</v>
      </c>
      <c r="F70" s="4">
        <v>12619682</v>
      </c>
      <c r="G70" s="4">
        <v>373880</v>
      </c>
      <c r="H70" s="4">
        <v>19273</v>
      </c>
      <c r="I70" s="4">
        <v>282681</v>
      </c>
      <c r="J70" s="4">
        <v>3538071</v>
      </c>
      <c r="K70" s="4">
        <v>1336137</v>
      </c>
      <c r="L70" s="4">
        <v>515725</v>
      </c>
      <c r="M70" s="4">
        <v>476969</v>
      </c>
      <c r="N70" s="4">
        <v>1590921</v>
      </c>
      <c r="O70" s="4">
        <v>1126951</v>
      </c>
      <c r="P70" s="4">
        <v>3359074</v>
      </c>
      <c r="Q70" s="4">
        <v>12069869</v>
      </c>
      <c r="R70" s="4">
        <v>549813</v>
      </c>
      <c r="S70" s="4">
        <v>1867775</v>
      </c>
    </row>
    <row r="71" spans="1:19">
      <c r="A71" s="1" t="s">
        <v>21</v>
      </c>
      <c r="B71" s="1">
        <v>22</v>
      </c>
      <c r="C71" s="1" t="s">
        <v>6</v>
      </c>
      <c r="D71" s="1">
        <v>2010</v>
      </c>
      <c r="E71" s="3" t="s">
        <v>37</v>
      </c>
      <c r="F71" s="4">
        <v>14955585</v>
      </c>
      <c r="G71" s="4">
        <v>478597</v>
      </c>
      <c r="H71" s="4">
        <v>19627</v>
      </c>
      <c r="I71" s="4">
        <v>580135</v>
      </c>
      <c r="J71" s="4">
        <v>3853946</v>
      </c>
      <c r="K71" s="4">
        <v>1350735</v>
      </c>
      <c r="L71" s="4">
        <v>617821</v>
      </c>
      <c r="M71" s="4">
        <v>865908</v>
      </c>
      <c r="N71" s="4">
        <v>2375490</v>
      </c>
      <c r="O71" s="4">
        <v>1051680</v>
      </c>
      <c r="P71" s="4">
        <v>3761646</v>
      </c>
      <c r="Q71" s="4">
        <v>14471010</v>
      </c>
      <c r="R71" s="4">
        <v>484575</v>
      </c>
      <c r="S71" s="4">
        <v>2547296</v>
      </c>
    </row>
    <row r="72" spans="1:19">
      <c r="E72" s="3" t="s">
        <v>38</v>
      </c>
      <c r="F72" s="1">
        <v>12687616</v>
      </c>
      <c r="G72" s="1">
        <v>346441</v>
      </c>
      <c r="H72" s="1">
        <v>19588</v>
      </c>
      <c r="I72" s="1">
        <v>401094</v>
      </c>
      <c r="J72" s="1">
        <v>3814865</v>
      </c>
      <c r="K72" s="1">
        <v>1301831</v>
      </c>
      <c r="L72" s="1">
        <v>412232</v>
      </c>
      <c r="M72" s="1">
        <v>756922</v>
      </c>
      <c r="N72" s="1">
        <v>1425662</v>
      </c>
      <c r="O72" s="1">
        <v>916232</v>
      </c>
      <c r="P72" s="1">
        <v>3292749</v>
      </c>
      <c r="Q72" s="1">
        <v>12179768</v>
      </c>
      <c r="R72" s="1">
        <v>507848</v>
      </c>
      <c r="S72" s="1">
        <v>1820351</v>
      </c>
    </row>
    <row r="73" spans="1:19">
      <c r="E73" s="3" t="s">
        <v>39</v>
      </c>
      <c r="F73" s="1">
        <v>14227800</v>
      </c>
      <c r="G73" s="1">
        <v>352985</v>
      </c>
      <c r="H73" s="1">
        <v>20896</v>
      </c>
      <c r="I73" s="1">
        <v>505544</v>
      </c>
      <c r="J73" s="1">
        <v>4528395</v>
      </c>
      <c r="K73" s="1">
        <v>1482693</v>
      </c>
      <c r="L73" s="1">
        <v>493856</v>
      </c>
      <c r="M73" s="1">
        <v>532719</v>
      </c>
      <c r="N73" s="1">
        <v>1865546</v>
      </c>
      <c r="O73" s="1">
        <v>927532</v>
      </c>
      <c r="P73" s="1">
        <v>3517634</v>
      </c>
      <c r="Q73" s="1">
        <v>13697236</v>
      </c>
      <c r="R73" s="1">
        <v>530564</v>
      </c>
      <c r="S73" s="1">
        <v>2154864</v>
      </c>
    </row>
    <row r="74" spans="1:19">
      <c r="E74" s="3" t="s">
        <v>40</v>
      </c>
      <c r="F74" s="1">
        <v>13178301</v>
      </c>
      <c r="G74" s="1">
        <v>369382</v>
      </c>
      <c r="H74" s="1">
        <v>15016</v>
      </c>
      <c r="I74" s="1">
        <v>290048</v>
      </c>
      <c r="J74" s="1">
        <v>4156953</v>
      </c>
      <c r="K74" s="1">
        <v>1208873</v>
      </c>
      <c r="L74" s="1">
        <v>488901</v>
      </c>
      <c r="M74" s="1">
        <v>414503</v>
      </c>
      <c r="N74" s="1">
        <v>1659236</v>
      </c>
      <c r="O74" s="1">
        <v>1048376</v>
      </c>
      <c r="P74" s="1">
        <v>3527013</v>
      </c>
      <c r="Q74" s="1">
        <v>12659529</v>
      </c>
      <c r="R74" s="1">
        <v>518772</v>
      </c>
      <c r="S74" s="1">
        <v>1940874</v>
      </c>
    </row>
    <row r="75" spans="1:19">
      <c r="A75" s="1" t="s">
        <v>21</v>
      </c>
      <c r="B75" s="1">
        <v>23</v>
      </c>
      <c r="C75" s="1" t="s">
        <v>6</v>
      </c>
      <c r="D75" s="1">
        <v>2011</v>
      </c>
      <c r="E75" s="1" t="s">
        <v>37</v>
      </c>
      <c r="F75" s="1">
        <v>15981259</v>
      </c>
      <c r="G75" s="1">
        <v>371888</v>
      </c>
      <c r="H75" s="1">
        <v>16469</v>
      </c>
      <c r="I75" s="1">
        <v>349397</v>
      </c>
      <c r="J75" s="1">
        <v>5037730</v>
      </c>
      <c r="K75" s="1">
        <v>1226890</v>
      </c>
      <c r="L75" s="1">
        <v>580514</v>
      </c>
      <c r="M75" s="1">
        <v>539255</v>
      </c>
      <c r="N75" s="1">
        <v>2649692</v>
      </c>
      <c r="O75" s="1">
        <v>1227328</v>
      </c>
      <c r="P75" s="1">
        <v>3982096</v>
      </c>
      <c r="Q75" s="1">
        <v>15532432</v>
      </c>
      <c r="R75" s="1">
        <v>448827</v>
      </c>
      <c r="S75" s="1">
        <v>2437440</v>
      </c>
    </row>
    <row r="76" spans="1:19">
      <c r="E76" s="1" t="s">
        <v>38</v>
      </c>
      <c r="F76" s="1">
        <v>12934916</v>
      </c>
      <c r="G76" s="1">
        <v>359336</v>
      </c>
      <c r="H76" s="1">
        <v>18875</v>
      </c>
      <c r="I76" s="1">
        <v>485314</v>
      </c>
      <c r="J76" s="1">
        <v>4036030</v>
      </c>
      <c r="K76" s="1">
        <v>1398260</v>
      </c>
      <c r="L76" s="1">
        <v>371886</v>
      </c>
      <c r="M76" s="1">
        <v>451271</v>
      </c>
      <c r="N76" s="1">
        <v>1409509</v>
      </c>
      <c r="O76" s="1">
        <v>776979</v>
      </c>
      <c r="P76" s="1">
        <v>3627456</v>
      </c>
      <c r="Q76" s="1">
        <v>12430314</v>
      </c>
      <c r="R76" s="1">
        <v>504602</v>
      </c>
      <c r="S76" s="1">
        <v>1732549</v>
      </c>
    </row>
    <row r="77" spans="1:19">
      <c r="E77" s="1" t="s">
        <v>39</v>
      </c>
      <c r="F77" s="1">
        <v>14377987</v>
      </c>
      <c r="G77" s="1">
        <v>391291</v>
      </c>
      <c r="H77" s="1">
        <v>13947</v>
      </c>
      <c r="I77" s="1">
        <v>285796</v>
      </c>
      <c r="J77" s="1">
        <v>4795888</v>
      </c>
      <c r="K77" s="1">
        <v>1291039</v>
      </c>
      <c r="L77" s="1">
        <v>418033</v>
      </c>
      <c r="M77" s="1">
        <v>624932</v>
      </c>
      <c r="N77" s="1">
        <v>1595213</v>
      </c>
      <c r="O77" s="1">
        <v>1008027</v>
      </c>
      <c r="P77" s="1">
        <v>3953821</v>
      </c>
      <c r="Q77" s="1">
        <v>13792738</v>
      </c>
      <c r="R77" s="1">
        <v>585249</v>
      </c>
      <c r="S77" s="1">
        <v>2070787</v>
      </c>
    </row>
    <row r="78" spans="1:19">
      <c r="E78" s="1" t="s">
        <v>40</v>
      </c>
      <c r="F78" s="1">
        <v>14783986</v>
      </c>
      <c r="G78" s="1">
        <v>389922</v>
      </c>
      <c r="H78" s="1">
        <v>33813</v>
      </c>
      <c r="I78" s="1">
        <v>503999</v>
      </c>
      <c r="J78" s="1">
        <v>4472419</v>
      </c>
      <c r="K78" s="1">
        <v>1514545</v>
      </c>
      <c r="L78" s="1">
        <v>433004</v>
      </c>
      <c r="M78" s="1">
        <v>679514</v>
      </c>
      <c r="N78" s="1">
        <v>1520956</v>
      </c>
      <c r="O78" s="1">
        <v>944349</v>
      </c>
      <c r="P78" s="1">
        <v>4291465</v>
      </c>
      <c r="Q78" s="1">
        <v>14207096</v>
      </c>
      <c r="R78" s="1">
        <v>576890</v>
      </c>
      <c r="S78" s="1">
        <v>1973492</v>
      </c>
    </row>
    <row r="79" spans="1:19">
      <c r="A79" s="1" t="s">
        <v>21</v>
      </c>
      <c r="B79" s="1">
        <v>24</v>
      </c>
      <c r="C79" s="1" t="s">
        <v>6</v>
      </c>
      <c r="D79" s="1">
        <v>2012</v>
      </c>
      <c r="E79" s="1" t="s">
        <v>37</v>
      </c>
      <c r="F79" s="1">
        <v>16942413</v>
      </c>
      <c r="G79" s="1">
        <v>329597</v>
      </c>
      <c r="H79" s="1">
        <v>15302</v>
      </c>
      <c r="I79" s="1">
        <v>398910</v>
      </c>
      <c r="J79" s="1">
        <v>5285011</v>
      </c>
      <c r="K79" s="1">
        <v>1289723</v>
      </c>
      <c r="L79" s="1">
        <v>609204</v>
      </c>
      <c r="M79" s="1">
        <v>698220</v>
      </c>
      <c r="N79" s="1">
        <v>2628358</v>
      </c>
      <c r="O79" s="1">
        <v>1237865</v>
      </c>
      <c r="P79" s="1">
        <v>4450223</v>
      </c>
      <c r="Q79" s="1">
        <v>16467511</v>
      </c>
      <c r="R79" s="1">
        <v>474902</v>
      </c>
      <c r="S79" s="1">
        <v>2560413</v>
      </c>
    </row>
    <row r="80" spans="1:19">
      <c r="E80" s="1" t="s">
        <v>38</v>
      </c>
      <c r="F80" s="1">
        <v>13778323</v>
      </c>
      <c r="G80" s="1">
        <v>382569</v>
      </c>
      <c r="H80" s="1">
        <v>18213</v>
      </c>
      <c r="I80" s="1">
        <v>406260</v>
      </c>
      <c r="J80" s="1">
        <v>4670257</v>
      </c>
      <c r="K80" s="1">
        <v>1385450</v>
      </c>
      <c r="L80" s="1">
        <v>334186</v>
      </c>
      <c r="M80" s="1">
        <v>486409</v>
      </c>
      <c r="N80" s="1">
        <v>1578688</v>
      </c>
      <c r="O80" s="1">
        <v>885817</v>
      </c>
      <c r="P80" s="1">
        <v>3630474</v>
      </c>
      <c r="Q80" s="1">
        <v>13155138</v>
      </c>
      <c r="R80" s="1">
        <v>623185</v>
      </c>
      <c r="S80" s="1">
        <v>1838682</v>
      </c>
    </row>
    <row r="81" spans="1:19">
      <c r="E81" s="1" t="s">
        <v>39</v>
      </c>
      <c r="F81" s="1">
        <v>14664162</v>
      </c>
      <c r="G81" s="1">
        <v>387230</v>
      </c>
      <c r="H81" s="1">
        <v>19877</v>
      </c>
      <c r="I81" s="1">
        <v>347491</v>
      </c>
      <c r="J81" s="1">
        <v>4994044</v>
      </c>
      <c r="K81" s="1">
        <v>1424720</v>
      </c>
      <c r="L81" s="1">
        <v>443547</v>
      </c>
      <c r="M81" s="1">
        <v>498828</v>
      </c>
      <c r="N81" s="1">
        <v>1793200</v>
      </c>
      <c r="O81" s="1">
        <v>982164</v>
      </c>
      <c r="P81" s="1">
        <v>3773061</v>
      </c>
      <c r="Q81" s="1">
        <v>14036454</v>
      </c>
      <c r="R81" s="1">
        <v>627708</v>
      </c>
      <c r="S81" s="1">
        <v>2235144</v>
      </c>
    </row>
    <row r="82" spans="1:19">
      <c r="E82" s="1" t="s">
        <v>40</v>
      </c>
      <c r="F82" s="1">
        <v>13812233</v>
      </c>
      <c r="G82" s="1">
        <v>445308</v>
      </c>
      <c r="H82" s="1">
        <v>26096</v>
      </c>
      <c r="I82" s="1">
        <v>377183</v>
      </c>
      <c r="J82" s="1">
        <v>4273646</v>
      </c>
      <c r="K82" s="1">
        <v>1499589</v>
      </c>
      <c r="L82" s="1">
        <v>375697</v>
      </c>
      <c r="M82" s="1">
        <v>556970</v>
      </c>
      <c r="N82" s="1">
        <v>1749199</v>
      </c>
      <c r="O82" s="1">
        <v>1029703</v>
      </c>
      <c r="P82" s="1">
        <v>3478842</v>
      </c>
      <c r="Q82" s="1">
        <v>13245946</v>
      </c>
      <c r="R82" s="1">
        <v>566287</v>
      </c>
      <c r="S82" s="1">
        <v>2043940</v>
      </c>
    </row>
    <row r="83" spans="1:19">
      <c r="A83" s="1" t="s">
        <v>21</v>
      </c>
      <c r="B83" s="1">
        <v>25</v>
      </c>
      <c r="C83" s="1" t="s">
        <v>6</v>
      </c>
      <c r="D83" s="1">
        <v>2013</v>
      </c>
      <c r="E83" s="1" t="s">
        <v>37</v>
      </c>
      <c r="F83" s="1">
        <v>16385832</v>
      </c>
      <c r="G83" s="1">
        <v>310030</v>
      </c>
      <c r="H83" s="1">
        <v>22322</v>
      </c>
      <c r="I83" s="1">
        <v>359628</v>
      </c>
      <c r="J83" s="1">
        <v>5012627</v>
      </c>
      <c r="K83" s="1">
        <v>1319408</v>
      </c>
      <c r="L83" s="1">
        <v>592741</v>
      </c>
      <c r="M83" s="1">
        <v>717026</v>
      </c>
      <c r="N83" s="1">
        <v>2529941</v>
      </c>
      <c r="O83" s="1">
        <v>1296205</v>
      </c>
      <c r="P83" s="1">
        <v>4225904</v>
      </c>
      <c r="Q83" s="1">
        <v>15888025</v>
      </c>
      <c r="R83" s="1">
        <v>497807</v>
      </c>
      <c r="S83" s="1">
        <v>2569079</v>
      </c>
    </row>
    <row r="84" spans="1:19">
      <c r="E84" s="1" t="s">
        <v>38</v>
      </c>
      <c r="F84" s="1">
        <v>13316425</v>
      </c>
      <c r="G84" s="1">
        <v>354240</v>
      </c>
      <c r="H84" s="1">
        <v>40574</v>
      </c>
      <c r="I84" s="1">
        <v>458839</v>
      </c>
      <c r="J84" s="1">
        <v>4013349</v>
      </c>
      <c r="K84" s="1">
        <v>1580091</v>
      </c>
      <c r="L84" s="1">
        <v>397471</v>
      </c>
      <c r="M84" s="1">
        <v>538585</v>
      </c>
      <c r="N84" s="1">
        <v>1563242</v>
      </c>
      <c r="O84" s="1">
        <v>918576</v>
      </c>
      <c r="P84" s="1">
        <v>3451458</v>
      </c>
      <c r="Q84" s="1">
        <v>12800904</v>
      </c>
      <c r="R84" s="1">
        <v>515521</v>
      </c>
      <c r="S84" s="1">
        <v>1872965</v>
      </c>
    </row>
    <row r="85" spans="1:19">
      <c r="E85" s="1" t="s">
        <v>39</v>
      </c>
      <c r="F85" s="1">
        <v>14635468</v>
      </c>
      <c r="G85" s="1">
        <v>494654</v>
      </c>
      <c r="H85" s="1">
        <v>29036</v>
      </c>
      <c r="I85" s="1">
        <v>561203</v>
      </c>
      <c r="J85" s="1">
        <v>4406443</v>
      </c>
      <c r="K85" s="1">
        <v>1390466</v>
      </c>
      <c r="L85" s="1">
        <v>494075</v>
      </c>
      <c r="M85" s="1">
        <v>410916</v>
      </c>
      <c r="N85" s="1">
        <v>1729438</v>
      </c>
      <c r="O85" s="1">
        <v>942401</v>
      </c>
      <c r="P85" s="1">
        <v>4176836</v>
      </c>
      <c r="Q85" s="1">
        <v>14016658</v>
      </c>
      <c r="R85" s="1">
        <v>618810</v>
      </c>
      <c r="S85" s="1">
        <v>2273021</v>
      </c>
    </row>
    <row r="86" spans="1:19">
      <c r="E86" s="1" t="s">
        <v>40</v>
      </c>
      <c r="F86" s="1">
        <v>14026142</v>
      </c>
      <c r="G86" s="1">
        <v>460183</v>
      </c>
      <c r="H86" s="1">
        <v>35957</v>
      </c>
      <c r="I86" s="1">
        <v>378974</v>
      </c>
      <c r="J86" s="1">
        <v>3993130</v>
      </c>
      <c r="K86" s="1">
        <v>1350270</v>
      </c>
      <c r="L86" s="1">
        <v>408774</v>
      </c>
      <c r="M86" s="1">
        <v>545925</v>
      </c>
      <c r="N86" s="1">
        <v>1808771</v>
      </c>
      <c r="O86" s="1">
        <v>1071204</v>
      </c>
      <c r="P86" s="1">
        <v>3972954</v>
      </c>
      <c r="Q86" s="1">
        <v>13434314</v>
      </c>
      <c r="R86" s="1">
        <v>591828</v>
      </c>
      <c r="S86" s="1">
        <v>2132039</v>
      </c>
    </row>
    <row r="87" spans="1:19">
      <c r="A87" s="1" t="s">
        <v>21</v>
      </c>
      <c r="B87" s="1">
        <v>26</v>
      </c>
      <c r="C87" s="1" t="s">
        <v>6</v>
      </c>
      <c r="D87" s="1">
        <v>2014</v>
      </c>
      <c r="E87" s="1" t="s">
        <v>37</v>
      </c>
      <c r="F87" s="1">
        <v>18694055</v>
      </c>
      <c r="G87" s="1">
        <v>380191</v>
      </c>
      <c r="H87" s="1">
        <v>44953</v>
      </c>
      <c r="I87" s="1">
        <v>549016</v>
      </c>
      <c r="J87" s="1">
        <v>5450528</v>
      </c>
      <c r="K87" s="1">
        <v>1351914</v>
      </c>
      <c r="L87" s="1">
        <v>1091170</v>
      </c>
      <c r="M87" s="1">
        <v>777335</v>
      </c>
      <c r="N87" s="1">
        <v>3068694</v>
      </c>
      <c r="O87" s="1">
        <v>1243972</v>
      </c>
      <c r="P87" s="1">
        <v>4736282</v>
      </c>
      <c r="Q87" s="1">
        <v>18191542</v>
      </c>
      <c r="R87" s="1">
        <v>502513</v>
      </c>
      <c r="S87" s="1">
        <v>2737964</v>
      </c>
    </row>
  </sheetData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資本ストック</vt:lpstr>
      <vt:lpstr>設備投資</vt:lpstr>
    </vt:vector>
  </TitlesOfParts>
  <Company>東洋大学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mihira</dc:creator>
  <cp:lastModifiedBy>MIHIRA-GO</cp:lastModifiedBy>
  <dcterms:created xsi:type="dcterms:W3CDTF">2007-05-30T08:09:28Z</dcterms:created>
  <dcterms:modified xsi:type="dcterms:W3CDTF">2014-07-18T10:20:08Z</dcterms:modified>
</cp:coreProperties>
</file>