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8010" windowHeight="2730"/>
  </bookViews>
  <sheets>
    <sheet name="月次" sheetId="10" r:id="rId1"/>
    <sheet name="四半期" sheetId="3" r:id="rId2"/>
    <sheet name="景気動向指数" sheetId="2" r:id="rId3"/>
    <sheet name="GDP（新系列）" sheetId="13" r:id="rId4"/>
    <sheet name="GDP（旧系列）" sheetId="11" r:id="rId5"/>
  </sheets>
  <definedNames>
    <definedName name="_xlnm._FilterDatabase" localSheetId="3" hidden="1">'GDP（新系列）'!$A$1:$A$84</definedName>
    <definedName name="_xlnm._FilterDatabase" localSheetId="0" hidden="1">月次!$L$1:$L$344</definedName>
    <definedName name="_xlnm._FilterDatabase" localSheetId="1" hidden="1">四半期!$H$1:$H$129</definedName>
  </definedNames>
  <calcPr calcId="145621"/>
</workbook>
</file>

<file path=xl/calcChain.xml><?xml version="1.0" encoding="utf-8"?>
<calcChain xmlns="http://schemas.openxmlformats.org/spreadsheetml/2006/main">
  <c r="T353" i="10" l="1"/>
  <c r="T352" i="10"/>
  <c r="T351" i="10"/>
  <c r="T350" i="10"/>
  <c r="T349" i="10"/>
  <c r="T348" i="10"/>
  <c r="T347" i="10"/>
  <c r="T346" i="10"/>
  <c r="T345" i="10"/>
  <c r="T344" i="10"/>
  <c r="T343" i="10"/>
  <c r="T342" i="10"/>
  <c r="S344" i="10"/>
  <c r="S347" i="10"/>
  <c r="S350" i="10"/>
  <c r="S353" i="10"/>
  <c r="K344" i="10"/>
  <c r="L344" i="10"/>
  <c r="M344" i="10"/>
  <c r="N344" i="10"/>
  <c r="O344" i="10"/>
  <c r="P344" i="10"/>
  <c r="Q344" i="10"/>
  <c r="R344" i="10"/>
  <c r="K345" i="10"/>
  <c r="L345" i="10"/>
  <c r="M345" i="10"/>
  <c r="N345" i="10"/>
  <c r="O345" i="10"/>
  <c r="P345" i="10"/>
  <c r="Q345" i="10"/>
  <c r="R345" i="10"/>
  <c r="K346" i="10"/>
  <c r="L346" i="10"/>
  <c r="M346" i="10"/>
  <c r="N346" i="10"/>
  <c r="O346" i="10"/>
  <c r="P346" i="10"/>
  <c r="Q346" i="10"/>
  <c r="R346" i="10"/>
  <c r="K347" i="10"/>
  <c r="L347" i="10"/>
  <c r="M347" i="10"/>
  <c r="N347" i="10"/>
  <c r="O347" i="10"/>
  <c r="P347" i="10"/>
  <c r="Q347" i="10"/>
  <c r="R347" i="10"/>
  <c r="K348" i="10"/>
  <c r="L348" i="10"/>
  <c r="M348" i="10"/>
  <c r="N348" i="10"/>
  <c r="O348" i="10"/>
  <c r="P348" i="10"/>
  <c r="Q348" i="10"/>
  <c r="R348" i="10"/>
  <c r="K349" i="10"/>
  <c r="L349" i="10"/>
  <c r="M349" i="10"/>
  <c r="N349" i="10"/>
  <c r="O349" i="10"/>
  <c r="P349" i="10"/>
  <c r="Q349" i="10"/>
  <c r="R349" i="10"/>
  <c r="K350" i="10"/>
  <c r="L350" i="10"/>
  <c r="M350" i="10"/>
  <c r="N350" i="10"/>
  <c r="O350" i="10"/>
  <c r="P350" i="10"/>
  <c r="Q350" i="10"/>
  <c r="R350" i="10"/>
  <c r="K351" i="10"/>
  <c r="L351" i="10"/>
  <c r="M351" i="10"/>
  <c r="N351" i="10"/>
  <c r="O351" i="10"/>
  <c r="P351" i="10"/>
  <c r="Q351" i="10"/>
  <c r="R351" i="10"/>
  <c r="K352" i="10"/>
  <c r="L352" i="10"/>
  <c r="M352" i="10"/>
  <c r="N352" i="10"/>
  <c r="O352" i="10"/>
  <c r="P352" i="10"/>
  <c r="Q352" i="10"/>
  <c r="R352" i="10"/>
  <c r="K353" i="10"/>
  <c r="L353" i="10"/>
  <c r="M353" i="10"/>
  <c r="N353" i="10"/>
  <c r="O353" i="10"/>
  <c r="P353" i="10"/>
  <c r="Q353" i="10"/>
  <c r="R353" i="10"/>
  <c r="K354" i="10"/>
  <c r="L354" i="10"/>
  <c r="M354" i="10"/>
  <c r="N354" i="10"/>
  <c r="O354" i="10"/>
  <c r="P354" i="10"/>
  <c r="Q354" i="10"/>
  <c r="R354" i="10"/>
  <c r="K355" i="10"/>
  <c r="L355" i="10"/>
  <c r="M355" i="10"/>
  <c r="N355" i="10"/>
  <c r="O355" i="10"/>
  <c r="P355" i="10"/>
  <c r="Q355" i="10"/>
  <c r="R355" i="10"/>
  <c r="S128" i="10" l="1"/>
  <c r="S131" i="10"/>
  <c r="S134" i="10"/>
  <c r="S137" i="10"/>
  <c r="S140" i="10"/>
  <c r="S143" i="10"/>
  <c r="S146" i="10"/>
  <c r="S149" i="10"/>
  <c r="S152" i="10"/>
  <c r="S155" i="10"/>
  <c r="S158" i="10"/>
  <c r="S161" i="10"/>
  <c r="S164" i="10"/>
  <c r="S167" i="10"/>
  <c r="S170" i="10"/>
  <c r="S173" i="10"/>
  <c r="S176" i="10"/>
  <c r="S179" i="10"/>
  <c r="S182" i="10"/>
  <c r="S185" i="10"/>
  <c r="S188" i="10"/>
  <c r="S191" i="10"/>
  <c r="S194" i="10"/>
  <c r="S197" i="10"/>
  <c r="S200" i="10"/>
  <c r="S203" i="10"/>
  <c r="S206" i="10"/>
  <c r="S209" i="10"/>
  <c r="S212" i="10"/>
  <c r="S215" i="10"/>
  <c r="S218" i="10"/>
  <c r="S221" i="10"/>
  <c r="S224" i="10"/>
  <c r="S227" i="10"/>
  <c r="S230" i="10"/>
  <c r="S233" i="10"/>
  <c r="S236" i="10"/>
  <c r="S239" i="10"/>
  <c r="S242" i="10"/>
  <c r="S245" i="10"/>
  <c r="S248" i="10"/>
  <c r="S251" i="10"/>
  <c r="S254" i="10"/>
  <c r="S257" i="10"/>
  <c r="S260" i="10"/>
  <c r="S263" i="10"/>
  <c r="S266" i="10"/>
  <c r="S269" i="10"/>
  <c r="S272" i="10"/>
  <c r="S275" i="10"/>
  <c r="S278" i="10"/>
  <c r="S281" i="10"/>
  <c r="S284" i="10"/>
  <c r="S287" i="10"/>
  <c r="S290" i="10"/>
  <c r="S293" i="10"/>
  <c r="S296" i="10"/>
  <c r="S299" i="10"/>
  <c r="S302" i="10"/>
  <c r="S305" i="10"/>
  <c r="S308" i="10"/>
  <c r="S311" i="10"/>
  <c r="S314" i="10"/>
  <c r="S317" i="10"/>
  <c r="S320" i="10"/>
  <c r="S323" i="10"/>
  <c r="T325" i="10" s="1"/>
  <c r="S326" i="10"/>
  <c r="S329" i="10"/>
  <c r="T329" i="10" s="1"/>
  <c r="S332" i="10"/>
  <c r="S335" i="10"/>
  <c r="T337" i="10" s="1"/>
  <c r="S338" i="10"/>
  <c r="S341" i="10"/>
  <c r="T341" i="10" s="1"/>
  <c r="S125" i="10"/>
  <c r="T333" i="10" l="1"/>
  <c r="T321" i="10"/>
  <c r="T319" i="10"/>
  <c r="T340" i="10"/>
  <c r="T328" i="10"/>
  <c r="T318" i="10"/>
  <c r="T322" i="10"/>
  <c r="T326" i="10"/>
  <c r="T330" i="10"/>
  <c r="T334" i="10"/>
  <c r="T338" i="10"/>
  <c r="T323" i="10"/>
  <c r="T327" i="10"/>
  <c r="T331" i="10"/>
  <c r="T335" i="10"/>
  <c r="T339" i="10"/>
  <c r="T320" i="10"/>
  <c r="T324" i="10"/>
  <c r="T332" i="10"/>
  <c r="T336" i="10"/>
  <c r="M320" i="10"/>
  <c r="N320" i="10"/>
  <c r="O320" i="10"/>
  <c r="P320" i="10"/>
  <c r="Q320" i="10"/>
  <c r="R320" i="10"/>
  <c r="M321" i="10"/>
  <c r="N321" i="10"/>
  <c r="O321" i="10"/>
  <c r="P321" i="10"/>
  <c r="Q321" i="10"/>
  <c r="R321" i="10"/>
  <c r="M322" i="10"/>
  <c r="N322" i="10"/>
  <c r="O322" i="10"/>
  <c r="P322" i="10"/>
  <c r="Q322" i="10"/>
  <c r="R322" i="10"/>
  <c r="M323" i="10"/>
  <c r="N323" i="10"/>
  <c r="O323" i="10"/>
  <c r="P323" i="10"/>
  <c r="Q323" i="10"/>
  <c r="R323" i="10"/>
  <c r="M324" i="10"/>
  <c r="N324" i="10"/>
  <c r="O324" i="10"/>
  <c r="P324" i="10"/>
  <c r="Q324" i="10"/>
  <c r="R324" i="10"/>
  <c r="M325" i="10"/>
  <c r="N325" i="10"/>
  <c r="O325" i="10"/>
  <c r="P325" i="10"/>
  <c r="Q325" i="10"/>
  <c r="R325" i="10"/>
  <c r="M326" i="10"/>
  <c r="N326" i="10"/>
  <c r="O326" i="10"/>
  <c r="P326" i="10"/>
  <c r="Q326" i="10"/>
  <c r="R326" i="10"/>
  <c r="M327" i="10"/>
  <c r="N327" i="10"/>
  <c r="O327" i="10"/>
  <c r="P327" i="10"/>
  <c r="Q327" i="10"/>
  <c r="R327" i="10"/>
  <c r="M328" i="10"/>
  <c r="N328" i="10"/>
  <c r="O328" i="10"/>
  <c r="P328" i="10"/>
  <c r="Q328" i="10"/>
  <c r="R328" i="10"/>
  <c r="M329" i="10"/>
  <c r="N329" i="10"/>
  <c r="O329" i="10"/>
  <c r="P329" i="10"/>
  <c r="Q329" i="10"/>
  <c r="R329" i="10"/>
  <c r="M330" i="10"/>
  <c r="N330" i="10"/>
  <c r="O330" i="10"/>
  <c r="P330" i="10"/>
  <c r="Q330" i="10"/>
  <c r="R330" i="10"/>
  <c r="M331" i="10"/>
  <c r="N331" i="10"/>
  <c r="O331" i="10"/>
  <c r="P331" i="10"/>
  <c r="Q331" i="10"/>
  <c r="R331" i="10"/>
  <c r="M332" i="10"/>
  <c r="N332" i="10"/>
  <c r="O332" i="10"/>
  <c r="P332" i="10"/>
  <c r="Q332" i="10"/>
  <c r="R332" i="10"/>
  <c r="M333" i="10"/>
  <c r="N333" i="10"/>
  <c r="O333" i="10"/>
  <c r="P333" i="10"/>
  <c r="Q333" i="10"/>
  <c r="R333" i="10"/>
  <c r="M334" i="10"/>
  <c r="N334" i="10"/>
  <c r="O334" i="10"/>
  <c r="P334" i="10"/>
  <c r="Q334" i="10"/>
  <c r="R334" i="10"/>
  <c r="M335" i="10"/>
  <c r="N335" i="10"/>
  <c r="O335" i="10"/>
  <c r="P335" i="10"/>
  <c r="Q335" i="10"/>
  <c r="R335" i="10"/>
  <c r="M336" i="10"/>
  <c r="N336" i="10"/>
  <c r="O336" i="10"/>
  <c r="P336" i="10"/>
  <c r="Q336" i="10"/>
  <c r="R336" i="10"/>
  <c r="M337" i="10"/>
  <c r="N337" i="10"/>
  <c r="O337" i="10"/>
  <c r="P337" i="10"/>
  <c r="Q337" i="10"/>
  <c r="R337" i="10"/>
  <c r="M338" i="10"/>
  <c r="N338" i="10"/>
  <c r="O338" i="10"/>
  <c r="P338" i="10"/>
  <c r="Q338" i="10"/>
  <c r="R338" i="10"/>
  <c r="M339" i="10"/>
  <c r="N339" i="10"/>
  <c r="O339" i="10"/>
  <c r="P339" i="10"/>
  <c r="Q339" i="10"/>
  <c r="R339" i="10"/>
  <c r="M340" i="10"/>
  <c r="N340" i="10"/>
  <c r="O340" i="10"/>
  <c r="P340" i="10"/>
  <c r="Q340" i="10"/>
  <c r="R340" i="10"/>
  <c r="M341" i="10"/>
  <c r="N341" i="10"/>
  <c r="O341" i="10"/>
  <c r="P341" i="10"/>
  <c r="Q341" i="10"/>
  <c r="R341" i="10"/>
  <c r="M342" i="10"/>
  <c r="N342" i="10"/>
  <c r="O342" i="10"/>
  <c r="P342" i="10"/>
  <c r="Q342" i="10"/>
  <c r="R342" i="10"/>
  <c r="M343" i="10"/>
  <c r="N343" i="10"/>
  <c r="O343" i="10"/>
  <c r="P343" i="10"/>
  <c r="Q343" i="10"/>
  <c r="R343" i="10"/>
  <c r="K343" i="10"/>
  <c r="L343" i="10"/>
  <c r="K336" i="10"/>
  <c r="L336" i="10"/>
  <c r="K337" i="10"/>
  <c r="L337" i="10"/>
  <c r="K338" i="10"/>
  <c r="L338" i="10"/>
  <c r="K339" i="10"/>
  <c r="L339" i="10"/>
  <c r="K340" i="10"/>
  <c r="L340" i="10"/>
  <c r="K341" i="10"/>
  <c r="L341" i="10"/>
  <c r="K342" i="10"/>
  <c r="L342" i="10"/>
  <c r="K320" i="10"/>
  <c r="L320" i="10"/>
  <c r="K321" i="10"/>
  <c r="L321" i="10"/>
  <c r="K322" i="10"/>
  <c r="L322" i="10"/>
  <c r="K323" i="10"/>
  <c r="L323" i="10"/>
  <c r="K324" i="10"/>
  <c r="L324" i="10"/>
  <c r="K325" i="10"/>
  <c r="L325" i="10"/>
  <c r="K326" i="10"/>
  <c r="L326" i="10"/>
  <c r="K327" i="10"/>
  <c r="L327" i="10"/>
  <c r="K328" i="10"/>
  <c r="L328" i="10"/>
  <c r="K329" i="10"/>
  <c r="L329" i="10"/>
  <c r="K330" i="10"/>
  <c r="L330" i="10"/>
  <c r="K331" i="10"/>
  <c r="L331" i="10"/>
  <c r="K332" i="10"/>
  <c r="L332" i="10"/>
  <c r="K333" i="10"/>
  <c r="L333" i="10"/>
  <c r="K334" i="10"/>
  <c r="L334" i="10"/>
  <c r="K335" i="10"/>
  <c r="L335" i="10"/>
  <c r="K3" i="3" l="1"/>
  <c r="L3" i="3"/>
  <c r="M3" i="3"/>
  <c r="N3" i="3"/>
  <c r="O3" i="3"/>
  <c r="P3" i="3"/>
  <c r="Q3" i="3"/>
  <c r="R3" i="3"/>
  <c r="K4" i="3"/>
  <c r="L4" i="3"/>
  <c r="M4" i="3"/>
  <c r="N4" i="3"/>
  <c r="O4" i="3"/>
  <c r="P4" i="3"/>
  <c r="Q4" i="3"/>
  <c r="R4" i="3"/>
  <c r="K5" i="3"/>
  <c r="L5" i="3"/>
  <c r="M5" i="3"/>
  <c r="N5" i="3"/>
  <c r="O5" i="3"/>
  <c r="P5" i="3"/>
  <c r="Q5" i="3"/>
  <c r="R5" i="3"/>
  <c r="K6" i="3"/>
  <c r="L6" i="3"/>
  <c r="M6" i="3"/>
  <c r="N6" i="3"/>
  <c r="O6" i="3"/>
  <c r="P6" i="3"/>
  <c r="Q6" i="3"/>
  <c r="R6" i="3"/>
  <c r="K7" i="3"/>
  <c r="L7" i="3"/>
  <c r="M7" i="3"/>
  <c r="N7" i="3"/>
  <c r="O7" i="3"/>
  <c r="P7" i="3"/>
  <c r="Q7" i="3"/>
  <c r="R7" i="3"/>
  <c r="S7" i="3"/>
  <c r="K8" i="3"/>
  <c r="L8" i="3"/>
  <c r="M8" i="3"/>
  <c r="N8" i="3"/>
  <c r="O8" i="3"/>
  <c r="P8" i="3"/>
  <c r="Q8" i="3"/>
  <c r="R8" i="3"/>
  <c r="S8" i="3"/>
  <c r="K9" i="3"/>
  <c r="L9" i="3"/>
  <c r="M9" i="3"/>
  <c r="N9" i="3"/>
  <c r="O9" i="3"/>
  <c r="P9" i="3"/>
  <c r="Q9" i="3"/>
  <c r="R9" i="3"/>
  <c r="S9" i="3"/>
  <c r="K10" i="3"/>
  <c r="L10" i="3"/>
  <c r="M10" i="3"/>
  <c r="N10" i="3"/>
  <c r="O10" i="3"/>
  <c r="P10" i="3"/>
  <c r="Q10" i="3"/>
  <c r="R10" i="3"/>
  <c r="S10" i="3"/>
  <c r="K11" i="3"/>
  <c r="L11" i="3"/>
  <c r="M11" i="3"/>
  <c r="N11" i="3"/>
  <c r="O11" i="3"/>
  <c r="P11" i="3"/>
  <c r="Q11" i="3"/>
  <c r="R11" i="3"/>
  <c r="S11" i="3"/>
  <c r="K12" i="3"/>
  <c r="L12" i="3"/>
  <c r="M12" i="3"/>
  <c r="N12" i="3"/>
  <c r="O12" i="3"/>
  <c r="P12" i="3"/>
  <c r="Q12" i="3"/>
  <c r="R12" i="3"/>
  <c r="S12" i="3"/>
  <c r="K13" i="3"/>
  <c r="L13" i="3"/>
  <c r="M13" i="3"/>
  <c r="N13" i="3"/>
  <c r="O13" i="3"/>
  <c r="P13" i="3"/>
  <c r="Q13" i="3"/>
  <c r="R13" i="3"/>
  <c r="S13" i="3"/>
  <c r="K14" i="3"/>
  <c r="L14" i="3"/>
  <c r="M14" i="3"/>
  <c r="N14" i="3"/>
  <c r="O14" i="3"/>
  <c r="P14" i="3"/>
  <c r="Q14" i="3"/>
  <c r="R14" i="3"/>
  <c r="S14" i="3"/>
  <c r="K15" i="3"/>
  <c r="L15" i="3"/>
  <c r="M15" i="3"/>
  <c r="N15" i="3"/>
  <c r="O15" i="3"/>
  <c r="P15" i="3"/>
  <c r="Q15" i="3"/>
  <c r="R15" i="3"/>
  <c r="S15" i="3"/>
  <c r="K16" i="3"/>
  <c r="L16" i="3"/>
  <c r="M16" i="3"/>
  <c r="N16" i="3"/>
  <c r="O16" i="3"/>
  <c r="P16" i="3"/>
  <c r="Q16" i="3"/>
  <c r="R16" i="3"/>
  <c r="S16" i="3"/>
  <c r="K17" i="3"/>
  <c r="L17" i="3"/>
  <c r="M17" i="3"/>
  <c r="N17" i="3"/>
  <c r="O17" i="3"/>
  <c r="P17" i="3"/>
  <c r="Q17" i="3"/>
  <c r="R17" i="3"/>
  <c r="S17" i="3"/>
  <c r="K18" i="3"/>
  <c r="L18" i="3"/>
  <c r="M18" i="3"/>
  <c r="N18" i="3"/>
  <c r="O18" i="3"/>
  <c r="P18" i="3"/>
  <c r="Q18" i="3"/>
  <c r="R18" i="3"/>
  <c r="S18" i="3"/>
  <c r="K19" i="3"/>
  <c r="L19" i="3"/>
  <c r="M19" i="3"/>
  <c r="N19" i="3"/>
  <c r="O19" i="3"/>
  <c r="P19" i="3"/>
  <c r="Q19" i="3"/>
  <c r="R19" i="3"/>
  <c r="S19" i="3"/>
  <c r="K20" i="3"/>
  <c r="L20" i="3"/>
  <c r="M20" i="3"/>
  <c r="N20" i="3"/>
  <c r="O20" i="3"/>
  <c r="P20" i="3"/>
  <c r="Q20" i="3"/>
  <c r="R20" i="3"/>
  <c r="S20" i="3"/>
  <c r="K21" i="3"/>
  <c r="L21" i="3"/>
  <c r="M21" i="3"/>
  <c r="N21" i="3"/>
  <c r="O21" i="3"/>
  <c r="P21" i="3"/>
  <c r="Q21" i="3"/>
  <c r="R21" i="3"/>
  <c r="S21" i="3"/>
  <c r="K22" i="3"/>
  <c r="L22" i="3"/>
  <c r="M22" i="3"/>
  <c r="N22" i="3"/>
  <c r="O22" i="3"/>
  <c r="P22" i="3"/>
  <c r="Q22" i="3"/>
  <c r="R22" i="3"/>
  <c r="S22" i="3"/>
  <c r="K23" i="3"/>
  <c r="L23" i="3"/>
  <c r="M23" i="3"/>
  <c r="N23" i="3"/>
  <c r="O23" i="3"/>
  <c r="P23" i="3"/>
  <c r="Q23" i="3"/>
  <c r="R23" i="3"/>
  <c r="S23" i="3"/>
  <c r="K24" i="3"/>
  <c r="L24" i="3"/>
  <c r="M24" i="3"/>
  <c r="N24" i="3"/>
  <c r="O24" i="3"/>
  <c r="P24" i="3"/>
  <c r="Q24" i="3"/>
  <c r="R24" i="3"/>
  <c r="S24" i="3"/>
  <c r="K25" i="3"/>
  <c r="L25" i="3"/>
  <c r="M25" i="3"/>
  <c r="N25" i="3"/>
  <c r="O25" i="3"/>
  <c r="P25" i="3"/>
  <c r="Q25" i="3"/>
  <c r="R25" i="3"/>
  <c r="S25" i="3"/>
  <c r="K26" i="3"/>
  <c r="L26" i="3"/>
  <c r="M26" i="3"/>
  <c r="N26" i="3"/>
  <c r="O26" i="3"/>
  <c r="P26" i="3"/>
  <c r="Q26" i="3"/>
  <c r="R26" i="3"/>
  <c r="S26" i="3"/>
  <c r="K27" i="3"/>
  <c r="L27" i="3"/>
  <c r="M27" i="3"/>
  <c r="N27" i="3"/>
  <c r="O27" i="3"/>
  <c r="P27" i="3"/>
  <c r="Q27" i="3"/>
  <c r="R27" i="3"/>
  <c r="S27" i="3"/>
  <c r="K28" i="3"/>
  <c r="L28" i="3"/>
  <c r="M28" i="3"/>
  <c r="N28" i="3"/>
  <c r="O28" i="3"/>
  <c r="P28" i="3"/>
  <c r="Q28" i="3"/>
  <c r="R28" i="3"/>
  <c r="S28" i="3"/>
  <c r="K29" i="3"/>
  <c r="L29" i="3"/>
  <c r="M29" i="3"/>
  <c r="N29" i="3"/>
  <c r="O29" i="3"/>
  <c r="P29" i="3"/>
  <c r="Q29" i="3"/>
  <c r="R29" i="3"/>
  <c r="S29" i="3"/>
  <c r="K30" i="3"/>
  <c r="L30" i="3"/>
  <c r="M30" i="3"/>
  <c r="N30" i="3"/>
  <c r="O30" i="3"/>
  <c r="P30" i="3"/>
  <c r="Q30" i="3"/>
  <c r="R30" i="3"/>
  <c r="S30" i="3"/>
  <c r="K31" i="3"/>
  <c r="L31" i="3"/>
  <c r="M31" i="3"/>
  <c r="N31" i="3"/>
  <c r="O31" i="3"/>
  <c r="P31" i="3"/>
  <c r="Q31" i="3"/>
  <c r="R31" i="3"/>
  <c r="S31" i="3"/>
  <c r="K32" i="3"/>
  <c r="L32" i="3"/>
  <c r="M32" i="3"/>
  <c r="N32" i="3"/>
  <c r="O32" i="3"/>
  <c r="P32" i="3"/>
  <c r="Q32" i="3"/>
  <c r="R32" i="3"/>
  <c r="S32" i="3"/>
  <c r="K33" i="3"/>
  <c r="L33" i="3"/>
  <c r="M33" i="3"/>
  <c r="N33" i="3"/>
  <c r="O33" i="3"/>
  <c r="P33" i="3"/>
  <c r="Q33" i="3"/>
  <c r="R33" i="3"/>
  <c r="S33" i="3"/>
  <c r="K34" i="3"/>
  <c r="L34" i="3"/>
  <c r="M34" i="3"/>
  <c r="N34" i="3"/>
  <c r="O34" i="3"/>
  <c r="P34" i="3"/>
  <c r="Q34" i="3"/>
  <c r="R34" i="3"/>
  <c r="S34" i="3"/>
  <c r="K35" i="3"/>
  <c r="L35" i="3"/>
  <c r="M35" i="3"/>
  <c r="N35" i="3"/>
  <c r="O35" i="3"/>
  <c r="P35" i="3"/>
  <c r="Q35" i="3"/>
  <c r="R35" i="3"/>
  <c r="S35" i="3"/>
  <c r="K36" i="3"/>
  <c r="L36" i="3"/>
  <c r="M36" i="3"/>
  <c r="N36" i="3"/>
  <c r="O36" i="3"/>
  <c r="P36" i="3"/>
  <c r="Q36" i="3"/>
  <c r="R36" i="3"/>
  <c r="S36" i="3"/>
  <c r="K37" i="3"/>
  <c r="L37" i="3"/>
  <c r="M37" i="3"/>
  <c r="N37" i="3"/>
  <c r="O37" i="3"/>
  <c r="P37" i="3"/>
  <c r="Q37" i="3"/>
  <c r="R37" i="3"/>
  <c r="S37" i="3"/>
  <c r="K38" i="3"/>
  <c r="L38" i="3"/>
  <c r="M38" i="3"/>
  <c r="N38" i="3"/>
  <c r="O38" i="3"/>
  <c r="P38" i="3"/>
  <c r="Q38" i="3"/>
  <c r="R38" i="3"/>
  <c r="S38" i="3"/>
  <c r="K39" i="3"/>
  <c r="L39" i="3"/>
  <c r="M39" i="3"/>
  <c r="N39" i="3"/>
  <c r="O39" i="3"/>
  <c r="P39" i="3"/>
  <c r="Q39" i="3"/>
  <c r="R39" i="3"/>
  <c r="S39" i="3"/>
  <c r="K40" i="3"/>
  <c r="L40" i="3"/>
  <c r="M40" i="3"/>
  <c r="N40" i="3"/>
  <c r="O40" i="3"/>
  <c r="P40" i="3"/>
  <c r="Q40" i="3"/>
  <c r="R40" i="3"/>
  <c r="S40" i="3"/>
  <c r="K41" i="3"/>
  <c r="L41" i="3"/>
  <c r="M41" i="3"/>
  <c r="N41" i="3"/>
  <c r="O41" i="3"/>
  <c r="P41" i="3"/>
  <c r="Q41" i="3"/>
  <c r="R41" i="3"/>
  <c r="S41" i="3"/>
  <c r="K42" i="3"/>
  <c r="L42" i="3"/>
  <c r="M42" i="3"/>
  <c r="N42" i="3"/>
  <c r="O42" i="3"/>
  <c r="P42" i="3"/>
  <c r="Q42" i="3"/>
  <c r="R42" i="3"/>
  <c r="S42" i="3"/>
  <c r="K43" i="3"/>
  <c r="L43" i="3"/>
  <c r="M43" i="3"/>
  <c r="N43" i="3"/>
  <c r="O43" i="3"/>
  <c r="P43" i="3"/>
  <c r="Q43" i="3"/>
  <c r="R43" i="3"/>
  <c r="S43" i="3"/>
  <c r="K44" i="3"/>
  <c r="L44" i="3"/>
  <c r="M44" i="3"/>
  <c r="N44" i="3"/>
  <c r="O44" i="3"/>
  <c r="P44" i="3"/>
  <c r="Q44" i="3"/>
  <c r="R44" i="3"/>
  <c r="S44" i="3"/>
  <c r="K45" i="3"/>
  <c r="L45" i="3"/>
  <c r="M45" i="3"/>
  <c r="N45" i="3"/>
  <c r="O45" i="3"/>
  <c r="P45" i="3"/>
  <c r="Q45" i="3"/>
  <c r="R45" i="3"/>
  <c r="S45" i="3"/>
  <c r="K46" i="3"/>
  <c r="L46" i="3"/>
  <c r="M46" i="3"/>
  <c r="N46" i="3"/>
  <c r="O46" i="3"/>
  <c r="P46" i="3"/>
  <c r="Q46" i="3"/>
  <c r="R46" i="3"/>
  <c r="S46" i="3"/>
  <c r="K47" i="3"/>
  <c r="L47" i="3"/>
  <c r="M47" i="3"/>
  <c r="N47" i="3"/>
  <c r="O47" i="3"/>
  <c r="P47" i="3"/>
  <c r="Q47" i="3"/>
  <c r="R47" i="3"/>
  <c r="S47" i="3"/>
  <c r="K48" i="3"/>
  <c r="L48" i="3"/>
  <c r="M48" i="3"/>
  <c r="N48" i="3"/>
  <c r="O48" i="3"/>
  <c r="P48" i="3"/>
  <c r="Q48" i="3"/>
  <c r="R48" i="3"/>
  <c r="S48" i="3"/>
  <c r="K49" i="3"/>
  <c r="L49" i="3"/>
  <c r="M49" i="3"/>
  <c r="N49" i="3"/>
  <c r="O49" i="3"/>
  <c r="P49" i="3"/>
  <c r="Q49" i="3"/>
  <c r="R49" i="3"/>
  <c r="S49" i="3"/>
  <c r="K50" i="3"/>
  <c r="L50" i="3"/>
  <c r="M50" i="3"/>
  <c r="N50" i="3"/>
  <c r="O50" i="3"/>
  <c r="P50" i="3"/>
  <c r="Q50" i="3"/>
  <c r="R50" i="3"/>
  <c r="S50" i="3"/>
  <c r="K51" i="3"/>
  <c r="L51" i="3"/>
  <c r="M51" i="3"/>
  <c r="N51" i="3"/>
  <c r="O51" i="3"/>
  <c r="P51" i="3"/>
  <c r="Q51" i="3"/>
  <c r="R51" i="3"/>
  <c r="S51" i="3"/>
  <c r="K52" i="3"/>
  <c r="L52" i="3"/>
  <c r="M52" i="3"/>
  <c r="N52" i="3"/>
  <c r="O52" i="3"/>
  <c r="P52" i="3"/>
  <c r="Q52" i="3"/>
  <c r="R52" i="3"/>
  <c r="S52" i="3"/>
  <c r="K53" i="3"/>
  <c r="L53" i="3"/>
  <c r="M53" i="3"/>
  <c r="N53" i="3"/>
  <c r="O53" i="3"/>
  <c r="P53" i="3"/>
  <c r="Q53" i="3"/>
  <c r="R53" i="3"/>
  <c r="S53" i="3"/>
  <c r="K54" i="3"/>
  <c r="L54" i="3"/>
  <c r="M54" i="3"/>
  <c r="N54" i="3"/>
  <c r="O54" i="3"/>
  <c r="P54" i="3"/>
  <c r="Q54" i="3"/>
  <c r="R54" i="3"/>
  <c r="S54" i="3"/>
  <c r="K55" i="3"/>
  <c r="L55" i="3"/>
  <c r="M55" i="3"/>
  <c r="N55" i="3"/>
  <c r="O55" i="3"/>
  <c r="P55" i="3"/>
  <c r="Q55" i="3"/>
  <c r="R55" i="3"/>
  <c r="S55" i="3"/>
  <c r="K56" i="3"/>
  <c r="L56" i="3"/>
  <c r="M56" i="3"/>
  <c r="N56" i="3"/>
  <c r="O56" i="3"/>
  <c r="P56" i="3"/>
  <c r="Q56" i="3"/>
  <c r="R56" i="3"/>
  <c r="S56" i="3"/>
  <c r="K57" i="3"/>
  <c r="L57" i="3"/>
  <c r="M57" i="3"/>
  <c r="N57" i="3"/>
  <c r="O57" i="3"/>
  <c r="P57" i="3"/>
  <c r="Q57" i="3"/>
  <c r="R57" i="3"/>
  <c r="S57" i="3"/>
  <c r="K58" i="3"/>
  <c r="L58" i="3"/>
  <c r="M58" i="3"/>
  <c r="N58" i="3"/>
  <c r="O58" i="3"/>
  <c r="P58" i="3"/>
  <c r="Q58" i="3"/>
  <c r="R58" i="3"/>
  <c r="S58" i="3"/>
  <c r="K59" i="3"/>
  <c r="L59" i="3"/>
  <c r="M59" i="3"/>
  <c r="N59" i="3"/>
  <c r="O59" i="3"/>
  <c r="P59" i="3"/>
  <c r="Q59" i="3"/>
  <c r="R59" i="3"/>
  <c r="S59" i="3"/>
  <c r="K60" i="3"/>
  <c r="L60" i="3"/>
  <c r="M60" i="3"/>
  <c r="N60" i="3"/>
  <c r="O60" i="3"/>
  <c r="P60" i="3"/>
  <c r="Q60" i="3"/>
  <c r="R60" i="3"/>
  <c r="S60" i="3"/>
  <c r="K61" i="3"/>
  <c r="L61" i="3"/>
  <c r="M61" i="3"/>
  <c r="N61" i="3"/>
  <c r="O61" i="3"/>
  <c r="P61" i="3"/>
  <c r="Q61" i="3"/>
  <c r="R61" i="3"/>
  <c r="S61" i="3"/>
  <c r="K62" i="3"/>
  <c r="L62" i="3"/>
  <c r="M62" i="3"/>
  <c r="N62" i="3"/>
  <c r="O62" i="3"/>
  <c r="P62" i="3"/>
  <c r="Q62" i="3"/>
  <c r="R62" i="3"/>
  <c r="S62" i="3"/>
  <c r="K63" i="3"/>
  <c r="L63" i="3"/>
  <c r="M63" i="3"/>
  <c r="N63" i="3"/>
  <c r="O63" i="3"/>
  <c r="P63" i="3"/>
  <c r="Q63" i="3"/>
  <c r="R63" i="3"/>
  <c r="S63" i="3"/>
  <c r="K64" i="3"/>
  <c r="L64" i="3"/>
  <c r="M64" i="3"/>
  <c r="N64" i="3"/>
  <c r="O64" i="3"/>
  <c r="P64" i="3"/>
  <c r="Q64" i="3"/>
  <c r="R64" i="3"/>
  <c r="S64" i="3"/>
  <c r="K65" i="3"/>
  <c r="L65" i="3"/>
  <c r="M65" i="3"/>
  <c r="N65" i="3"/>
  <c r="O65" i="3"/>
  <c r="P65" i="3"/>
  <c r="Q65" i="3"/>
  <c r="R65" i="3"/>
  <c r="S65" i="3"/>
  <c r="K66" i="3"/>
  <c r="L66" i="3"/>
  <c r="M66" i="3"/>
  <c r="N66" i="3"/>
  <c r="O66" i="3"/>
  <c r="P66" i="3"/>
  <c r="Q66" i="3"/>
  <c r="R66" i="3"/>
  <c r="S66" i="3"/>
  <c r="K67" i="3"/>
  <c r="L67" i="3"/>
  <c r="M67" i="3"/>
  <c r="N67" i="3"/>
  <c r="O67" i="3"/>
  <c r="P67" i="3"/>
  <c r="Q67" i="3"/>
  <c r="R67" i="3"/>
  <c r="S67" i="3"/>
  <c r="K68" i="3"/>
  <c r="L68" i="3"/>
  <c r="M68" i="3"/>
  <c r="N68" i="3"/>
  <c r="O68" i="3"/>
  <c r="P68" i="3"/>
  <c r="Q68" i="3"/>
  <c r="R68" i="3"/>
  <c r="S68" i="3"/>
  <c r="K69" i="3"/>
  <c r="L69" i="3"/>
  <c r="M69" i="3"/>
  <c r="N69" i="3"/>
  <c r="O69" i="3"/>
  <c r="P69" i="3"/>
  <c r="Q69" i="3"/>
  <c r="R69" i="3"/>
  <c r="S69" i="3"/>
  <c r="K70" i="3"/>
  <c r="L70" i="3"/>
  <c r="M70" i="3"/>
  <c r="N70" i="3"/>
  <c r="O70" i="3"/>
  <c r="P70" i="3"/>
  <c r="Q70" i="3"/>
  <c r="R70" i="3"/>
  <c r="S70" i="3"/>
  <c r="K71" i="3"/>
  <c r="L71" i="3"/>
  <c r="M71" i="3"/>
  <c r="N71" i="3"/>
  <c r="O71" i="3"/>
  <c r="P71" i="3"/>
  <c r="Q71" i="3"/>
  <c r="R71" i="3"/>
  <c r="S71" i="3"/>
  <c r="K72" i="3"/>
  <c r="L72" i="3"/>
  <c r="M72" i="3"/>
  <c r="N72" i="3"/>
  <c r="O72" i="3"/>
  <c r="P72" i="3"/>
  <c r="Q72" i="3"/>
  <c r="R72" i="3"/>
  <c r="S72" i="3"/>
  <c r="K73" i="3"/>
  <c r="L73" i="3"/>
  <c r="M73" i="3"/>
  <c r="N73" i="3"/>
  <c r="O73" i="3"/>
  <c r="P73" i="3"/>
  <c r="Q73" i="3"/>
  <c r="R73" i="3"/>
  <c r="S73" i="3"/>
  <c r="K74" i="3"/>
  <c r="L74" i="3"/>
  <c r="M74" i="3"/>
  <c r="N74" i="3"/>
  <c r="O74" i="3"/>
  <c r="P74" i="3"/>
  <c r="Q74" i="3"/>
  <c r="R74" i="3"/>
  <c r="S74" i="3"/>
  <c r="K75" i="3"/>
  <c r="L75" i="3"/>
  <c r="M75" i="3"/>
  <c r="N75" i="3"/>
  <c r="O75" i="3"/>
  <c r="P75" i="3"/>
  <c r="Q75" i="3"/>
  <c r="R75" i="3"/>
  <c r="S75" i="3"/>
  <c r="K76" i="3"/>
  <c r="L76" i="3"/>
  <c r="M76" i="3"/>
  <c r="N76" i="3"/>
  <c r="O76" i="3"/>
  <c r="P76" i="3"/>
  <c r="Q76" i="3"/>
  <c r="R76" i="3"/>
  <c r="S76" i="3"/>
  <c r="K77" i="3"/>
  <c r="L77" i="3"/>
  <c r="M77" i="3"/>
  <c r="N77" i="3"/>
  <c r="O77" i="3"/>
  <c r="P77" i="3"/>
  <c r="Q77" i="3"/>
  <c r="R77" i="3"/>
  <c r="S77" i="3"/>
  <c r="K78" i="3"/>
  <c r="L78" i="3"/>
  <c r="M78" i="3"/>
  <c r="N78" i="3"/>
  <c r="O78" i="3"/>
  <c r="P78" i="3"/>
  <c r="Q78" i="3"/>
  <c r="R78" i="3"/>
  <c r="S78" i="3"/>
  <c r="K79" i="3"/>
  <c r="L79" i="3"/>
  <c r="M79" i="3"/>
  <c r="N79" i="3"/>
  <c r="O79" i="3"/>
  <c r="P79" i="3"/>
  <c r="Q79" i="3"/>
  <c r="R79" i="3"/>
  <c r="S79" i="3"/>
  <c r="K80" i="3"/>
  <c r="L80" i="3"/>
  <c r="M80" i="3"/>
  <c r="N80" i="3"/>
  <c r="O80" i="3"/>
  <c r="P80" i="3"/>
  <c r="Q80" i="3"/>
  <c r="R80" i="3"/>
  <c r="S80" i="3"/>
  <c r="K81" i="3"/>
  <c r="L81" i="3"/>
  <c r="M81" i="3"/>
  <c r="N81" i="3"/>
  <c r="O81" i="3"/>
  <c r="P81" i="3"/>
  <c r="Q81" i="3"/>
  <c r="R81" i="3"/>
  <c r="S81" i="3"/>
  <c r="K82" i="3"/>
  <c r="L82" i="3"/>
  <c r="M82" i="3"/>
  <c r="N82" i="3"/>
  <c r="O82" i="3"/>
  <c r="P82" i="3"/>
  <c r="Q82" i="3"/>
  <c r="R82" i="3"/>
  <c r="S82" i="3"/>
  <c r="K83" i="3"/>
  <c r="L83" i="3"/>
  <c r="M83" i="3"/>
  <c r="N83" i="3"/>
  <c r="O83" i="3"/>
  <c r="P83" i="3"/>
  <c r="Q83" i="3"/>
  <c r="R83" i="3"/>
  <c r="S83" i="3"/>
  <c r="K84" i="3"/>
  <c r="L84" i="3"/>
  <c r="M84" i="3"/>
  <c r="N84" i="3"/>
  <c r="O84" i="3"/>
  <c r="P84" i="3"/>
  <c r="Q84" i="3"/>
  <c r="R84" i="3"/>
  <c r="S84" i="3"/>
  <c r="K85" i="3"/>
  <c r="L85" i="3"/>
  <c r="M85" i="3"/>
  <c r="N85" i="3"/>
  <c r="O85" i="3"/>
  <c r="P85" i="3"/>
  <c r="Q85" i="3"/>
  <c r="R85" i="3"/>
  <c r="S85" i="3"/>
  <c r="K86" i="3"/>
  <c r="L86" i="3"/>
  <c r="M86" i="3"/>
  <c r="N86" i="3"/>
  <c r="O86" i="3"/>
  <c r="P86" i="3"/>
  <c r="Q86" i="3"/>
  <c r="R86" i="3"/>
  <c r="S86" i="3"/>
  <c r="K87" i="3"/>
  <c r="L87" i="3"/>
  <c r="M87" i="3"/>
  <c r="N87" i="3"/>
  <c r="O87" i="3"/>
  <c r="P87" i="3"/>
  <c r="Q87" i="3"/>
  <c r="R87" i="3"/>
  <c r="S87" i="3"/>
  <c r="K88" i="3"/>
  <c r="L88" i="3"/>
  <c r="M88" i="3"/>
  <c r="N88" i="3"/>
  <c r="O88" i="3"/>
  <c r="P88" i="3"/>
  <c r="Q88" i="3"/>
  <c r="R88" i="3"/>
  <c r="S88" i="3"/>
  <c r="K89" i="3"/>
  <c r="L89" i="3"/>
  <c r="M89" i="3"/>
  <c r="N89" i="3"/>
  <c r="O89" i="3"/>
  <c r="P89" i="3"/>
  <c r="Q89" i="3"/>
  <c r="R89" i="3"/>
  <c r="S89" i="3"/>
  <c r="K90" i="3"/>
  <c r="L90" i="3"/>
  <c r="M90" i="3"/>
  <c r="N90" i="3"/>
  <c r="O90" i="3"/>
  <c r="P90" i="3"/>
  <c r="Q90" i="3"/>
  <c r="R90" i="3"/>
  <c r="S90" i="3"/>
  <c r="K91" i="3"/>
  <c r="L91" i="3"/>
  <c r="M91" i="3"/>
  <c r="N91" i="3"/>
  <c r="O91" i="3"/>
  <c r="P91" i="3"/>
  <c r="Q91" i="3"/>
  <c r="R91" i="3"/>
  <c r="S91" i="3"/>
  <c r="K92" i="3"/>
  <c r="L92" i="3"/>
  <c r="M92" i="3"/>
  <c r="N92" i="3"/>
  <c r="O92" i="3"/>
  <c r="P92" i="3"/>
  <c r="Q92" i="3"/>
  <c r="R92" i="3"/>
  <c r="S92" i="3"/>
  <c r="K93" i="3"/>
  <c r="L93" i="3"/>
  <c r="M93" i="3"/>
  <c r="N93" i="3"/>
  <c r="O93" i="3"/>
  <c r="P93" i="3"/>
  <c r="Q93" i="3"/>
  <c r="R93" i="3"/>
  <c r="S93" i="3"/>
  <c r="K94" i="3"/>
  <c r="L94" i="3"/>
  <c r="M94" i="3"/>
  <c r="N94" i="3"/>
  <c r="O94" i="3"/>
  <c r="P94" i="3"/>
  <c r="Q94" i="3"/>
  <c r="R94" i="3"/>
  <c r="S94" i="3"/>
  <c r="K95" i="3"/>
  <c r="L95" i="3"/>
  <c r="M95" i="3"/>
  <c r="N95" i="3"/>
  <c r="O95" i="3"/>
  <c r="P95" i="3"/>
  <c r="Q95" i="3"/>
  <c r="R95" i="3"/>
  <c r="S95" i="3"/>
  <c r="K96" i="3"/>
  <c r="L96" i="3"/>
  <c r="M96" i="3"/>
  <c r="N96" i="3"/>
  <c r="O96" i="3"/>
  <c r="P96" i="3"/>
  <c r="Q96" i="3"/>
  <c r="R96" i="3"/>
  <c r="S96" i="3"/>
  <c r="K97" i="3"/>
  <c r="L97" i="3"/>
  <c r="M97" i="3"/>
  <c r="N97" i="3"/>
  <c r="O97" i="3"/>
  <c r="P97" i="3"/>
  <c r="Q97" i="3"/>
  <c r="R97" i="3"/>
  <c r="S97" i="3"/>
  <c r="K98" i="3"/>
  <c r="L98" i="3"/>
  <c r="M98" i="3"/>
  <c r="N98" i="3"/>
  <c r="O98" i="3"/>
  <c r="P98" i="3"/>
  <c r="Q98" i="3"/>
  <c r="R98" i="3"/>
  <c r="S98" i="3"/>
  <c r="K99" i="3"/>
  <c r="L99" i="3"/>
  <c r="M99" i="3"/>
  <c r="N99" i="3"/>
  <c r="O99" i="3"/>
  <c r="P99" i="3"/>
  <c r="Q99" i="3"/>
  <c r="R99" i="3"/>
  <c r="S99" i="3"/>
  <c r="K100" i="3"/>
  <c r="L100" i="3"/>
  <c r="M100" i="3"/>
  <c r="N100" i="3"/>
  <c r="O100" i="3"/>
  <c r="P100" i="3"/>
  <c r="Q100" i="3"/>
  <c r="R100" i="3"/>
  <c r="S100" i="3"/>
  <c r="K101" i="3"/>
  <c r="L101" i="3"/>
  <c r="M101" i="3"/>
  <c r="N101" i="3"/>
  <c r="O101" i="3"/>
  <c r="P101" i="3"/>
  <c r="Q101" i="3"/>
  <c r="R101" i="3"/>
  <c r="S101" i="3"/>
  <c r="K102" i="3"/>
  <c r="L102" i="3"/>
  <c r="M102" i="3"/>
  <c r="N102" i="3"/>
  <c r="O102" i="3"/>
  <c r="P102" i="3"/>
  <c r="Q102" i="3"/>
  <c r="R102" i="3"/>
  <c r="S102" i="3"/>
  <c r="K103" i="3"/>
  <c r="L103" i="3"/>
  <c r="M103" i="3"/>
  <c r="N103" i="3"/>
  <c r="O103" i="3"/>
  <c r="P103" i="3"/>
  <c r="Q103" i="3"/>
  <c r="R103" i="3"/>
  <c r="S103" i="3"/>
  <c r="K104" i="3"/>
  <c r="L104" i="3"/>
  <c r="M104" i="3"/>
  <c r="N104" i="3"/>
  <c r="O104" i="3"/>
  <c r="P104" i="3"/>
  <c r="Q104" i="3"/>
  <c r="R104" i="3"/>
  <c r="S104" i="3"/>
  <c r="K105" i="3"/>
  <c r="L105" i="3"/>
  <c r="M105" i="3"/>
  <c r="N105" i="3"/>
  <c r="O105" i="3"/>
  <c r="P105" i="3"/>
  <c r="Q105" i="3"/>
  <c r="R105" i="3"/>
  <c r="S105" i="3"/>
  <c r="K106" i="3"/>
  <c r="L106" i="3"/>
  <c r="M106" i="3"/>
  <c r="N106" i="3"/>
  <c r="O106" i="3"/>
  <c r="P106" i="3"/>
  <c r="Q106" i="3"/>
  <c r="R106" i="3"/>
  <c r="S106" i="3"/>
  <c r="K107" i="3"/>
  <c r="L107" i="3"/>
  <c r="M107" i="3"/>
  <c r="N107" i="3"/>
  <c r="O107" i="3"/>
  <c r="P107" i="3"/>
  <c r="Q107" i="3"/>
  <c r="R107" i="3"/>
  <c r="S107" i="3"/>
  <c r="K108" i="3"/>
  <c r="L108" i="3"/>
  <c r="M108" i="3"/>
  <c r="N108" i="3"/>
  <c r="O108" i="3"/>
  <c r="P108" i="3"/>
  <c r="Q108" i="3"/>
  <c r="R108" i="3"/>
  <c r="S108" i="3"/>
  <c r="K109" i="3"/>
  <c r="L109" i="3"/>
  <c r="M109" i="3"/>
  <c r="N109" i="3"/>
  <c r="O109" i="3"/>
  <c r="P109" i="3"/>
  <c r="Q109" i="3"/>
  <c r="R109" i="3"/>
  <c r="S109" i="3"/>
  <c r="K110" i="3"/>
  <c r="L110" i="3"/>
  <c r="M110" i="3"/>
  <c r="N110" i="3"/>
  <c r="O110" i="3"/>
  <c r="P110" i="3"/>
  <c r="Q110" i="3"/>
  <c r="R110" i="3"/>
  <c r="S110" i="3"/>
  <c r="K111" i="3"/>
  <c r="L111" i="3"/>
  <c r="M111" i="3"/>
  <c r="N111" i="3"/>
  <c r="O111" i="3"/>
  <c r="P111" i="3"/>
  <c r="Q111" i="3"/>
  <c r="R111" i="3"/>
  <c r="S111" i="3"/>
  <c r="K112" i="3"/>
  <c r="L112" i="3"/>
  <c r="M112" i="3"/>
  <c r="N112" i="3"/>
  <c r="O112" i="3"/>
  <c r="P112" i="3"/>
  <c r="Q112" i="3"/>
  <c r="R112" i="3"/>
  <c r="S112" i="3"/>
  <c r="K113" i="3"/>
  <c r="L113" i="3"/>
  <c r="M113" i="3"/>
  <c r="N113" i="3"/>
  <c r="O113" i="3"/>
  <c r="P113" i="3"/>
  <c r="Q113" i="3"/>
  <c r="R113" i="3"/>
  <c r="S113" i="3"/>
  <c r="K114" i="3"/>
  <c r="L114" i="3"/>
  <c r="M114" i="3"/>
  <c r="N114" i="3"/>
  <c r="O114" i="3"/>
  <c r="P114" i="3"/>
  <c r="Q114" i="3"/>
  <c r="R114" i="3"/>
  <c r="S114" i="3"/>
  <c r="K115" i="3"/>
  <c r="L115" i="3"/>
  <c r="M115" i="3"/>
  <c r="N115" i="3"/>
  <c r="O115" i="3"/>
  <c r="P115" i="3"/>
  <c r="Q115" i="3"/>
  <c r="R115" i="3"/>
  <c r="S115" i="3"/>
  <c r="K116" i="3"/>
  <c r="L116" i="3"/>
  <c r="M116" i="3"/>
  <c r="N116" i="3"/>
  <c r="O116" i="3"/>
  <c r="P116" i="3"/>
  <c r="Q116" i="3"/>
  <c r="R116" i="3"/>
  <c r="S116" i="3"/>
  <c r="K117" i="3"/>
  <c r="L117" i="3"/>
  <c r="M117" i="3"/>
  <c r="N117" i="3"/>
  <c r="O117" i="3"/>
  <c r="P117" i="3"/>
  <c r="Q117" i="3"/>
  <c r="R117" i="3"/>
  <c r="S117" i="3"/>
  <c r="K118" i="3"/>
  <c r="L118" i="3"/>
  <c r="M118" i="3"/>
  <c r="N118" i="3"/>
  <c r="O118" i="3"/>
  <c r="P118" i="3"/>
  <c r="Q118" i="3"/>
  <c r="R118" i="3"/>
  <c r="S118" i="3"/>
  <c r="K119" i="3"/>
  <c r="L119" i="3"/>
  <c r="M119" i="3"/>
  <c r="N119" i="3"/>
  <c r="O119" i="3"/>
  <c r="P119" i="3"/>
  <c r="Q119" i="3"/>
  <c r="R119" i="3"/>
  <c r="S119" i="3"/>
  <c r="K120" i="3"/>
  <c r="L120" i="3"/>
  <c r="M120" i="3"/>
  <c r="N120" i="3"/>
  <c r="O120" i="3"/>
  <c r="P120" i="3"/>
  <c r="Q120" i="3"/>
  <c r="R120" i="3"/>
  <c r="S120" i="3"/>
  <c r="K121" i="3"/>
  <c r="L121" i="3"/>
  <c r="M121" i="3"/>
  <c r="N121" i="3"/>
  <c r="O121" i="3"/>
  <c r="P121" i="3"/>
  <c r="Q121" i="3"/>
  <c r="R121" i="3"/>
  <c r="S121" i="3"/>
  <c r="K122" i="3"/>
  <c r="L122" i="3"/>
  <c r="M122" i="3"/>
  <c r="N122" i="3"/>
  <c r="O122" i="3"/>
  <c r="P122" i="3"/>
  <c r="Q122" i="3"/>
  <c r="R122" i="3"/>
  <c r="S122" i="3"/>
  <c r="K123" i="3"/>
  <c r="L123" i="3"/>
  <c r="M123" i="3"/>
  <c r="N123" i="3"/>
  <c r="O123" i="3"/>
  <c r="P123" i="3"/>
  <c r="Q123" i="3"/>
  <c r="R123" i="3"/>
  <c r="S123" i="3"/>
  <c r="K124" i="3"/>
  <c r="L124" i="3"/>
  <c r="M124" i="3"/>
  <c r="N124" i="3"/>
  <c r="O124" i="3"/>
  <c r="P124" i="3"/>
  <c r="Q124" i="3"/>
  <c r="R124" i="3"/>
  <c r="S124" i="3"/>
  <c r="K125" i="3"/>
  <c r="L125" i="3"/>
  <c r="M125" i="3"/>
  <c r="N125" i="3"/>
  <c r="O125" i="3"/>
  <c r="P125" i="3"/>
  <c r="Q125" i="3"/>
  <c r="R125" i="3"/>
  <c r="S125" i="3"/>
  <c r="K126" i="3"/>
  <c r="L126" i="3"/>
  <c r="M126" i="3"/>
  <c r="N126" i="3"/>
  <c r="O126" i="3"/>
  <c r="P126" i="3"/>
  <c r="Q126" i="3"/>
  <c r="R126" i="3"/>
  <c r="S126" i="3"/>
  <c r="K127" i="3"/>
  <c r="L127" i="3"/>
  <c r="M127" i="3"/>
  <c r="N127" i="3"/>
  <c r="O127" i="3"/>
  <c r="P127" i="3"/>
  <c r="Q127" i="3"/>
  <c r="R127" i="3"/>
  <c r="S127" i="3"/>
  <c r="K3" i="10"/>
  <c r="L3" i="10"/>
  <c r="M3" i="10"/>
  <c r="N3" i="10"/>
  <c r="O3" i="10"/>
  <c r="P3" i="10"/>
  <c r="Q3" i="10"/>
  <c r="R3" i="10"/>
  <c r="K4" i="10"/>
  <c r="L4" i="10"/>
  <c r="M4" i="10"/>
  <c r="N4" i="10"/>
  <c r="O4" i="10"/>
  <c r="P4" i="10"/>
  <c r="Q4" i="10"/>
  <c r="R4" i="10"/>
  <c r="K5" i="10"/>
  <c r="L5" i="10"/>
  <c r="M5" i="10"/>
  <c r="N5" i="10"/>
  <c r="O5" i="10"/>
  <c r="P5" i="10"/>
  <c r="Q5" i="10"/>
  <c r="R5" i="10"/>
  <c r="S5" i="10"/>
  <c r="T5" i="10" s="1"/>
  <c r="K6" i="10"/>
  <c r="L6" i="10"/>
  <c r="M6" i="10"/>
  <c r="N6" i="10"/>
  <c r="O6" i="10"/>
  <c r="P6" i="10"/>
  <c r="Q6" i="10"/>
  <c r="R6" i="10"/>
  <c r="K7" i="10"/>
  <c r="L7" i="10"/>
  <c r="M7" i="10"/>
  <c r="N7" i="10"/>
  <c r="O7" i="10"/>
  <c r="P7" i="10"/>
  <c r="Q7" i="10"/>
  <c r="R7" i="10"/>
  <c r="K8" i="10"/>
  <c r="L8" i="10"/>
  <c r="M8" i="10"/>
  <c r="N8" i="10"/>
  <c r="O8" i="10"/>
  <c r="P8" i="10"/>
  <c r="Q8" i="10"/>
  <c r="R8" i="10"/>
  <c r="S8" i="10"/>
  <c r="T8" i="10" s="1"/>
  <c r="K9" i="10"/>
  <c r="L9" i="10"/>
  <c r="M9" i="10"/>
  <c r="N9" i="10"/>
  <c r="O9" i="10"/>
  <c r="P9" i="10"/>
  <c r="Q9" i="10"/>
  <c r="R9" i="10"/>
  <c r="K10" i="10"/>
  <c r="L10" i="10"/>
  <c r="M10" i="10"/>
  <c r="N10" i="10"/>
  <c r="O10" i="10"/>
  <c r="P10" i="10"/>
  <c r="Q10" i="10"/>
  <c r="R10" i="10"/>
  <c r="K11" i="10"/>
  <c r="L11" i="10"/>
  <c r="M11" i="10"/>
  <c r="N11" i="10"/>
  <c r="O11" i="10"/>
  <c r="P11" i="10"/>
  <c r="Q11" i="10"/>
  <c r="R11" i="10"/>
  <c r="S11" i="10"/>
  <c r="T11" i="10" s="1"/>
  <c r="K12" i="10"/>
  <c r="L12" i="10"/>
  <c r="M12" i="10"/>
  <c r="N12" i="10"/>
  <c r="O12" i="10"/>
  <c r="P12" i="10"/>
  <c r="Q12" i="10"/>
  <c r="R12" i="10"/>
  <c r="K13" i="10"/>
  <c r="L13" i="10"/>
  <c r="M13" i="10"/>
  <c r="N13" i="10"/>
  <c r="O13" i="10"/>
  <c r="P13" i="10"/>
  <c r="Q13" i="10"/>
  <c r="R13" i="10"/>
  <c r="K14" i="10"/>
  <c r="L14" i="10"/>
  <c r="M14" i="10"/>
  <c r="N14" i="10"/>
  <c r="O14" i="10"/>
  <c r="P14" i="10"/>
  <c r="Q14" i="10"/>
  <c r="R14" i="10"/>
  <c r="S14" i="10"/>
  <c r="T14" i="10" s="1"/>
  <c r="K15" i="10"/>
  <c r="L15" i="10"/>
  <c r="M15" i="10"/>
  <c r="N15" i="10"/>
  <c r="O15" i="10"/>
  <c r="P15" i="10"/>
  <c r="Q15" i="10"/>
  <c r="R15" i="10"/>
  <c r="K16" i="10"/>
  <c r="L16" i="10"/>
  <c r="M16" i="10"/>
  <c r="N16" i="10"/>
  <c r="O16" i="10"/>
  <c r="P16" i="10"/>
  <c r="Q16" i="10"/>
  <c r="R16" i="10"/>
  <c r="K17" i="10"/>
  <c r="L17" i="10"/>
  <c r="M17" i="10"/>
  <c r="N17" i="10"/>
  <c r="O17" i="10"/>
  <c r="P17" i="10"/>
  <c r="Q17" i="10"/>
  <c r="R17" i="10"/>
  <c r="S17" i="10"/>
  <c r="T17" i="10" s="1"/>
  <c r="K18" i="10"/>
  <c r="L18" i="10"/>
  <c r="M18" i="10"/>
  <c r="N18" i="10"/>
  <c r="O18" i="10"/>
  <c r="P18" i="10"/>
  <c r="Q18" i="10"/>
  <c r="R18" i="10"/>
  <c r="K19" i="10"/>
  <c r="L19" i="10"/>
  <c r="M19" i="10"/>
  <c r="N19" i="10"/>
  <c r="O19" i="10"/>
  <c r="P19" i="10"/>
  <c r="Q19" i="10"/>
  <c r="R19" i="10"/>
  <c r="K20" i="10"/>
  <c r="L20" i="10"/>
  <c r="M20" i="10"/>
  <c r="N20" i="10"/>
  <c r="O20" i="10"/>
  <c r="P20" i="10"/>
  <c r="Q20" i="10"/>
  <c r="R20" i="10"/>
  <c r="S20" i="10"/>
  <c r="T20" i="10" s="1"/>
  <c r="K21" i="10"/>
  <c r="L21" i="10"/>
  <c r="M21" i="10"/>
  <c r="N21" i="10"/>
  <c r="O21" i="10"/>
  <c r="P21" i="10"/>
  <c r="Q21" i="10"/>
  <c r="R21" i="10"/>
  <c r="K22" i="10"/>
  <c r="L22" i="10"/>
  <c r="M22" i="10"/>
  <c r="N22" i="10"/>
  <c r="O22" i="10"/>
  <c r="P22" i="10"/>
  <c r="Q22" i="10"/>
  <c r="R22" i="10"/>
  <c r="K23" i="10"/>
  <c r="L23" i="10"/>
  <c r="M23" i="10"/>
  <c r="N23" i="10"/>
  <c r="O23" i="10"/>
  <c r="P23" i="10"/>
  <c r="Q23" i="10"/>
  <c r="R23" i="10"/>
  <c r="S23" i="10"/>
  <c r="T23" i="10" s="1"/>
  <c r="K24" i="10"/>
  <c r="L24" i="10"/>
  <c r="M24" i="10"/>
  <c r="N24" i="10"/>
  <c r="O24" i="10"/>
  <c r="P24" i="10"/>
  <c r="Q24" i="10"/>
  <c r="R24" i="10"/>
  <c r="K25" i="10"/>
  <c r="L25" i="10"/>
  <c r="M25" i="10"/>
  <c r="N25" i="10"/>
  <c r="O25" i="10"/>
  <c r="P25" i="10"/>
  <c r="Q25" i="10"/>
  <c r="R25" i="10"/>
  <c r="K26" i="10"/>
  <c r="L26" i="10"/>
  <c r="M26" i="10"/>
  <c r="N26" i="10"/>
  <c r="O26" i="10"/>
  <c r="P26" i="10"/>
  <c r="Q26" i="10"/>
  <c r="R26" i="10"/>
  <c r="S26" i="10"/>
  <c r="T26" i="10" s="1"/>
  <c r="K27" i="10"/>
  <c r="L27" i="10"/>
  <c r="M27" i="10"/>
  <c r="N27" i="10"/>
  <c r="O27" i="10"/>
  <c r="P27" i="10"/>
  <c r="Q27" i="10"/>
  <c r="R27" i="10"/>
  <c r="K28" i="10"/>
  <c r="L28" i="10"/>
  <c r="M28" i="10"/>
  <c r="N28" i="10"/>
  <c r="O28" i="10"/>
  <c r="P28" i="10"/>
  <c r="Q28" i="10"/>
  <c r="R28" i="10"/>
  <c r="K29" i="10"/>
  <c r="L29" i="10"/>
  <c r="M29" i="10"/>
  <c r="N29" i="10"/>
  <c r="O29" i="10"/>
  <c r="P29" i="10"/>
  <c r="Q29" i="10"/>
  <c r="R29" i="10"/>
  <c r="S29" i="10"/>
  <c r="T29" i="10" s="1"/>
  <c r="K30" i="10"/>
  <c r="L30" i="10"/>
  <c r="M30" i="10"/>
  <c r="N30" i="10"/>
  <c r="O30" i="10"/>
  <c r="P30" i="10"/>
  <c r="Q30" i="10"/>
  <c r="R30" i="10"/>
  <c r="K31" i="10"/>
  <c r="L31" i="10"/>
  <c r="M31" i="10"/>
  <c r="N31" i="10"/>
  <c r="O31" i="10"/>
  <c r="P31" i="10"/>
  <c r="Q31" i="10"/>
  <c r="R31" i="10"/>
  <c r="K32" i="10"/>
  <c r="L32" i="10"/>
  <c r="M32" i="10"/>
  <c r="N32" i="10"/>
  <c r="O32" i="10"/>
  <c r="P32" i="10"/>
  <c r="Q32" i="10"/>
  <c r="R32" i="10"/>
  <c r="S32" i="10"/>
  <c r="T32" i="10" s="1"/>
  <c r="K33" i="10"/>
  <c r="L33" i="10"/>
  <c r="M33" i="10"/>
  <c r="N33" i="10"/>
  <c r="O33" i="10"/>
  <c r="P33" i="10"/>
  <c r="Q33" i="10"/>
  <c r="R33" i="10"/>
  <c r="K34" i="10"/>
  <c r="L34" i="10"/>
  <c r="M34" i="10"/>
  <c r="N34" i="10"/>
  <c r="O34" i="10"/>
  <c r="P34" i="10"/>
  <c r="Q34" i="10"/>
  <c r="R34" i="10"/>
  <c r="K35" i="10"/>
  <c r="L35" i="10"/>
  <c r="M35" i="10"/>
  <c r="N35" i="10"/>
  <c r="O35" i="10"/>
  <c r="P35" i="10"/>
  <c r="Q35" i="10"/>
  <c r="R35" i="10"/>
  <c r="S35" i="10"/>
  <c r="T35" i="10" s="1"/>
  <c r="K36" i="10"/>
  <c r="L36" i="10"/>
  <c r="M36" i="10"/>
  <c r="N36" i="10"/>
  <c r="O36" i="10"/>
  <c r="P36" i="10"/>
  <c r="Q36" i="10"/>
  <c r="R36" i="10"/>
  <c r="K37" i="10"/>
  <c r="L37" i="10"/>
  <c r="M37" i="10"/>
  <c r="N37" i="10"/>
  <c r="O37" i="10"/>
  <c r="P37" i="10"/>
  <c r="Q37" i="10"/>
  <c r="R37" i="10"/>
  <c r="K38" i="10"/>
  <c r="L38" i="10"/>
  <c r="M38" i="10"/>
  <c r="N38" i="10"/>
  <c r="O38" i="10"/>
  <c r="P38" i="10"/>
  <c r="Q38" i="10"/>
  <c r="R38" i="10"/>
  <c r="S38" i="10"/>
  <c r="T38" i="10" s="1"/>
  <c r="K39" i="10"/>
  <c r="L39" i="10"/>
  <c r="M39" i="10"/>
  <c r="N39" i="10"/>
  <c r="O39" i="10"/>
  <c r="P39" i="10"/>
  <c r="Q39" i="10"/>
  <c r="R39" i="10"/>
  <c r="K40" i="10"/>
  <c r="L40" i="10"/>
  <c r="M40" i="10"/>
  <c r="N40" i="10"/>
  <c r="O40" i="10"/>
  <c r="P40" i="10"/>
  <c r="Q40" i="10"/>
  <c r="R40" i="10"/>
  <c r="K41" i="10"/>
  <c r="L41" i="10"/>
  <c r="M41" i="10"/>
  <c r="N41" i="10"/>
  <c r="O41" i="10"/>
  <c r="P41" i="10"/>
  <c r="Q41" i="10"/>
  <c r="R41" i="10"/>
  <c r="S41" i="10"/>
  <c r="T41" i="10" s="1"/>
  <c r="K42" i="10"/>
  <c r="L42" i="10"/>
  <c r="M42" i="10"/>
  <c r="N42" i="10"/>
  <c r="O42" i="10"/>
  <c r="P42" i="10"/>
  <c r="Q42" i="10"/>
  <c r="R42" i="10"/>
  <c r="K43" i="10"/>
  <c r="L43" i="10"/>
  <c r="M43" i="10"/>
  <c r="N43" i="10"/>
  <c r="O43" i="10"/>
  <c r="P43" i="10"/>
  <c r="Q43" i="10"/>
  <c r="R43" i="10"/>
  <c r="K44" i="10"/>
  <c r="L44" i="10"/>
  <c r="M44" i="10"/>
  <c r="N44" i="10"/>
  <c r="O44" i="10"/>
  <c r="P44" i="10"/>
  <c r="Q44" i="10"/>
  <c r="R44" i="10"/>
  <c r="S44" i="10"/>
  <c r="T44" i="10" s="1"/>
  <c r="K45" i="10"/>
  <c r="L45" i="10"/>
  <c r="M45" i="10"/>
  <c r="N45" i="10"/>
  <c r="O45" i="10"/>
  <c r="P45" i="10"/>
  <c r="Q45" i="10"/>
  <c r="R45" i="10"/>
  <c r="K46" i="10"/>
  <c r="L46" i="10"/>
  <c r="M46" i="10"/>
  <c r="N46" i="10"/>
  <c r="O46" i="10"/>
  <c r="P46" i="10"/>
  <c r="Q46" i="10"/>
  <c r="R46" i="10"/>
  <c r="K47" i="10"/>
  <c r="L47" i="10"/>
  <c r="M47" i="10"/>
  <c r="N47" i="10"/>
  <c r="O47" i="10"/>
  <c r="P47" i="10"/>
  <c r="Q47" i="10"/>
  <c r="R47" i="10"/>
  <c r="S47" i="10"/>
  <c r="T47" i="10" s="1"/>
  <c r="K48" i="10"/>
  <c r="L48" i="10"/>
  <c r="M48" i="10"/>
  <c r="N48" i="10"/>
  <c r="O48" i="10"/>
  <c r="P48" i="10"/>
  <c r="Q48" i="10"/>
  <c r="R48" i="10"/>
  <c r="K49" i="10"/>
  <c r="L49" i="10"/>
  <c r="M49" i="10"/>
  <c r="N49" i="10"/>
  <c r="O49" i="10"/>
  <c r="P49" i="10"/>
  <c r="Q49" i="10"/>
  <c r="R49" i="10"/>
  <c r="K50" i="10"/>
  <c r="L50" i="10"/>
  <c r="M50" i="10"/>
  <c r="N50" i="10"/>
  <c r="O50" i="10"/>
  <c r="P50" i="10"/>
  <c r="Q50" i="10"/>
  <c r="R50" i="10"/>
  <c r="S50" i="10"/>
  <c r="T50" i="10" s="1"/>
  <c r="K51" i="10"/>
  <c r="L51" i="10"/>
  <c r="M51" i="10"/>
  <c r="N51" i="10"/>
  <c r="O51" i="10"/>
  <c r="P51" i="10"/>
  <c r="Q51" i="10"/>
  <c r="R51" i="10"/>
  <c r="K52" i="10"/>
  <c r="L52" i="10"/>
  <c r="M52" i="10"/>
  <c r="N52" i="10"/>
  <c r="O52" i="10"/>
  <c r="P52" i="10"/>
  <c r="Q52" i="10"/>
  <c r="R52" i="10"/>
  <c r="K53" i="10"/>
  <c r="L53" i="10"/>
  <c r="M53" i="10"/>
  <c r="N53" i="10"/>
  <c r="O53" i="10"/>
  <c r="P53" i="10"/>
  <c r="Q53" i="10"/>
  <c r="R53" i="10"/>
  <c r="S53" i="10"/>
  <c r="T53" i="10" s="1"/>
  <c r="K54" i="10"/>
  <c r="L54" i="10"/>
  <c r="M54" i="10"/>
  <c r="N54" i="10"/>
  <c r="O54" i="10"/>
  <c r="P54" i="10"/>
  <c r="Q54" i="10"/>
  <c r="R54" i="10"/>
  <c r="K55" i="10"/>
  <c r="L55" i="10"/>
  <c r="M55" i="10"/>
  <c r="N55" i="10"/>
  <c r="O55" i="10"/>
  <c r="P55" i="10"/>
  <c r="Q55" i="10"/>
  <c r="R55" i="10"/>
  <c r="K56" i="10"/>
  <c r="L56" i="10"/>
  <c r="M56" i="10"/>
  <c r="N56" i="10"/>
  <c r="O56" i="10"/>
  <c r="P56" i="10"/>
  <c r="Q56" i="10"/>
  <c r="R56" i="10"/>
  <c r="S56" i="10"/>
  <c r="T56" i="10" s="1"/>
  <c r="K57" i="10"/>
  <c r="L57" i="10"/>
  <c r="M57" i="10"/>
  <c r="N57" i="10"/>
  <c r="O57" i="10"/>
  <c r="P57" i="10"/>
  <c r="Q57" i="10"/>
  <c r="R57" i="10"/>
  <c r="K58" i="10"/>
  <c r="L58" i="10"/>
  <c r="M58" i="10"/>
  <c r="N58" i="10"/>
  <c r="O58" i="10"/>
  <c r="P58" i="10"/>
  <c r="Q58" i="10"/>
  <c r="R58" i="10"/>
  <c r="K59" i="10"/>
  <c r="L59" i="10"/>
  <c r="M59" i="10"/>
  <c r="N59" i="10"/>
  <c r="O59" i="10"/>
  <c r="P59" i="10"/>
  <c r="Q59" i="10"/>
  <c r="R59" i="10"/>
  <c r="S59" i="10"/>
  <c r="T59" i="10" s="1"/>
  <c r="K60" i="10"/>
  <c r="L60" i="10"/>
  <c r="M60" i="10"/>
  <c r="N60" i="10"/>
  <c r="O60" i="10"/>
  <c r="P60" i="10"/>
  <c r="Q60" i="10"/>
  <c r="R60" i="10"/>
  <c r="K61" i="10"/>
  <c r="L61" i="10"/>
  <c r="M61" i="10"/>
  <c r="N61" i="10"/>
  <c r="O61" i="10"/>
  <c r="P61" i="10"/>
  <c r="Q61" i="10"/>
  <c r="R61" i="10"/>
  <c r="K62" i="10"/>
  <c r="L62" i="10"/>
  <c r="M62" i="10"/>
  <c r="N62" i="10"/>
  <c r="O62" i="10"/>
  <c r="P62" i="10"/>
  <c r="Q62" i="10"/>
  <c r="R62" i="10"/>
  <c r="S62" i="10"/>
  <c r="T62" i="10" s="1"/>
  <c r="K63" i="10"/>
  <c r="L63" i="10"/>
  <c r="M63" i="10"/>
  <c r="N63" i="10"/>
  <c r="O63" i="10"/>
  <c r="P63" i="10"/>
  <c r="Q63" i="10"/>
  <c r="R63" i="10"/>
  <c r="K64" i="10"/>
  <c r="L64" i="10"/>
  <c r="M64" i="10"/>
  <c r="N64" i="10"/>
  <c r="O64" i="10"/>
  <c r="P64" i="10"/>
  <c r="Q64" i="10"/>
  <c r="R64" i="10"/>
  <c r="K65" i="10"/>
  <c r="L65" i="10"/>
  <c r="M65" i="10"/>
  <c r="N65" i="10"/>
  <c r="O65" i="10"/>
  <c r="P65" i="10"/>
  <c r="Q65" i="10"/>
  <c r="R65" i="10"/>
  <c r="S65" i="10"/>
  <c r="T65" i="10" s="1"/>
  <c r="K66" i="10"/>
  <c r="L66" i="10"/>
  <c r="M66" i="10"/>
  <c r="N66" i="10"/>
  <c r="O66" i="10"/>
  <c r="P66" i="10"/>
  <c r="Q66" i="10"/>
  <c r="R66" i="10"/>
  <c r="K67" i="10"/>
  <c r="L67" i="10"/>
  <c r="M67" i="10"/>
  <c r="N67" i="10"/>
  <c r="O67" i="10"/>
  <c r="P67" i="10"/>
  <c r="Q67" i="10"/>
  <c r="R67" i="10"/>
  <c r="K68" i="10"/>
  <c r="L68" i="10"/>
  <c r="M68" i="10"/>
  <c r="N68" i="10"/>
  <c r="O68" i="10"/>
  <c r="P68" i="10"/>
  <c r="Q68" i="10"/>
  <c r="R68" i="10"/>
  <c r="S68" i="10"/>
  <c r="T68" i="10" s="1"/>
  <c r="K69" i="10"/>
  <c r="L69" i="10"/>
  <c r="M69" i="10"/>
  <c r="N69" i="10"/>
  <c r="O69" i="10"/>
  <c r="P69" i="10"/>
  <c r="Q69" i="10"/>
  <c r="R69" i="10"/>
  <c r="K70" i="10"/>
  <c r="L70" i="10"/>
  <c r="M70" i="10"/>
  <c r="N70" i="10"/>
  <c r="O70" i="10"/>
  <c r="P70" i="10"/>
  <c r="Q70" i="10"/>
  <c r="R70" i="10"/>
  <c r="K71" i="10"/>
  <c r="L71" i="10"/>
  <c r="M71" i="10"/>
  <c r="N71" i="10"/>
  <c r="O71" i="10"/>
  <c r="P71" i="10"/>
  <c r="Q71" i="10"/>
  <c r="R71" i="10"/>
  <c r="S71" i="10"/>
  <c r="T71" i="10" s="1"/>
  <c r="K72" i="10"/>
  <c r="L72" i="10"/>
  <c r="M72" i="10"/>
  <c r="N72" i="10"/>
  <c r="O72" i="10"/>
  <c r="P72" i="10"/>
  <c r="Q72" i="10"/>
  <c r="R72" i="10"/>
  <c r="K73" i="10"/>
  <c r="L73" i="10"/>
  <c r="M73" i="10"/>
  <c r="N73" i="10"/>
  <c r="O73" i="10"/>
  <c r="P73" i="10"/>
  <c r="Q73" i="10"/>
  <c r="R73" i="10"/>
  <c r="K74" i="10"/>
  <c r="L74" i="10"/>
  <c r="M74" i="10"/>
  <c r="N74" i="10"/>
  <c r="O74" i="10"/>
  <c r="P74" i="10"/>
  <c r="Q74" i="10"/>
  <c r="R74" i="10"/>
  <c r="S74" i="10"/>
  <c r="T74" i="10" s="1"/>
  <c r="K75" i="10"/>
  <c r="L75" i="10"/>
  <c r="M75" i="10"/>
  <c r="N75" i="10"/>
  <c r="O75" i="10"/>
  <c r="P75" i="10"/>
  <c r="Q75" i="10"/>
  <c r="R75" i="10"/>
  <c r="K76" i="10"/>
  <c r="L76" i="10"/>
  <c r="M76" i="10"/>
  <c r="N76" i="10"/>
  <c r="O76" i="10"/>
  <c r="P76" i="10"/>
  <c r="Q76" i="10"/>
  <c r="R76" i="10"/>
  <c r="K77" i="10"/>
  <c r="L77" i="10"/>
  <c r="M77" i="10"/>
  <c r="N77" i="10"/>
  <c r="O77" i="10"/>
  <c r="P77" i="10"/>
  <c r="Q77" i="10"/>
  <c r="R77" i="10"/>
  <c r="S77" i="10"/>
  <c r="T77" i="10" s="1"/>
  <c r="K78" i="10"/>
  <c r="L78" i="10"/>
  <c r="M78" i="10"/>
  <c r="N78" i="10"/>
  <c r="O78" i="10"/>
  <c r="P78" i="10"/>
  <c r="Q78" i="10"/>
  <c r="R78" i="10"/>
  <c r="K79" i="10"/>
  <c r="L79" i="10"/>
  <c r="M79" i="10"/>
  <c r="N79" i="10"/>
  <c r="O79" i="10"/>
  <c r="P79" i="10"/>
  <c r="Q79" i="10"/>
  <c r="R79" i="10"/>
  <c r="K80" i="10"/>
  <c r="L80" i="10"/>
  <c r="M80" i="10"/>
  <c r="N80" i="10"/>
  <c r="O80" i="10"/>
  <c r="P80" i="10"/>
  <c r="Q80" i="10"/>
  <c r="R80" i="10"/>
  <c r="S80" i="10"/>
  <c r="K81" i="10"/>
  <c r="L81" i="10"/>
  <c r="M81" i="10"/>
  <c r="N81" i="10"/>
  <c r="O81" i="10"/>
  <c r="P81" i="10"/>
  <c r="Q81" i="10"/>
  <c r="R81" i="10"/>
  <c r="K82" i="10"/>
  <c r="L82" i="10"/>
  <c r="M82" i="10"/>
  <c r="N82" i="10"/>
  <c r="O82" i="10"/>
  <c r="P82" i="10"/>
  <c r="Q82" i="10"/>
  <c r="R82" i="10"/>
  <c r="K83" i="10"/>
  <c r="L83" i="10"/>
  <c r="M83" i="10"/>
  <c r="N83" i="10"/>
  <c r="O83" i="10"/>
  <c r="P83" i="10"/>
  <c r="Q83" i="10"/>
  <c r="R83" i="10"/>
  <c r="S83" i="10"/>
  <c r="K84" i="10"/>
  <c r="L84" i="10"/>
  <c r="M84" i="10"/>
  <c r="N84" i="10"/>
  <c r="O84" i="10"/>
  <c r="P84" i="10"/>
  <c r="Q84" i="10"/>
  <c r="R84" i="10"/>
  <c r="K85" i="10"/>
  <c r="L85" i="10"/>
  <c r="M85" i="10"/>
  <c r="N85" i="10"/>
  <c r="O85" i="10"/>
  <c r="P85" i="10"/>
  <c r="Q85" i="10"/>
  <c r="R85" i="10"/>
  <c r="K86" i="10"/>
  <c r="L86" i="10"/>
  <c r="M86" i="10"/>
  <c r="N86" i="10"/>
  <c r="O86" i="10"/>
  <c r="P86" i="10"/>
  <c r="Q86" i="10"/>
  <c r="R86" i="10"/>
  <c r="S86" i="10"/>
  <c r="T86" i="10" s="1"/>
  <c r="K87" i="10"/>
  <c r="L87" i="10"/>
  <c r="M87" i="10"/>
  <c r="N87" i="10"/>
  <c r="O87" i="10"/>
  <c r="P87" i="10"/>
  <c r="Q87" i="10"/>
  <c r="R87" i="10"/>
  <c r="K88" i="10"/>
  <c r="L88" i="10"/>
  <c r="M88" i="10"/>
  <c r="N88" i="10"/>
  <c r="O88" i="10"/>
  <c r="P88" i="10"/>
  <c r="Q88" i="10"/>
  <c r="R88" i="10"/>
  <c r="K89" i="10"/>
  <c r="L89" i="10"/>
  <c r="M89" i="10"/>
  <c r="N89" i="10"/>
  <c r="O89" i="10"/>
  <c r="P89" i="10"/>
  <c r="Q89" i="10"/>
  <c r="R89" i="10"/>
  <c r="S89" i="10"/>
  <c r="K90" i="10"/>
  <c r="L90" i="10"/>
  <c r="M90" i="10"/>
  <c r="N90" i="10"/>
  <c r="O90" i="10"/>
  <c r="P90" i="10"/>
  <c r="Q90" i="10"/>
  <c r="R90" i="10"/>
  <c r="K91" i="10"/>
  <c r="L91" i="10"/>
  <c r="M91" i="10"/>
  <c r="N91" i="10"/>
  <c r="O91" i="10"/>
  <c r="P91" i="10"/>
  <c r="Q91" i="10"/>
  <c r="R91" i="10"/>
  <c r="K92" i="10"/>
  <c r="L92" i="10"/>
  <c r="M92" i="10"/>
  <c r="N92" i="10"/>
  <c r="O92" i="10"/>
  <c r="P92" i="10"/>
  <c r="Q92" i="10"/>
  <c r="R92" i="10"/>
  <c r="S92" i="10"/>
  <c r="T94" i="10" s="1"/>
  <c r="K93" i="10"/>
  <c r="L93" i="10"/>
  <c r="M93" i="10"/>
  <c r="N93" i="10"/>
  <c r="O93" i="10"/>
  <c r="P93" i="10"/>
  <c r="Q93" i="10"/>
  <c r="R93" i="10"/>
  <c r="K94" i="10"/>
  <c r="L94" i="10"/>
  <c r="M94" i="10"/>
  <c r="N94" i="10"/>
  <c r="O94" i="10"/>
  <c r="P94" i="10"/>
  <c r="Q94" i="10"/>
  <c r="R94" i="10"/>
  <c r="K95" i="10"/>
  <c r="L95" i="10"/>
  <c r="M95" i="10"/>
  <c r="N95" i="10"/>
  <c r="O95" i="10"/>
  <c r="P95" i="10"/>
  <c r="Q95" i="10"/>
  <c r="R95" i="10"/>
  <c r="S95" i="10"/>
  <c r="K96" i="10"/>
  <c r="L96" i="10"/>
  <c r="M96" i="10"/>
  <c r="N96" i="10"/>
  <c r="O96" i="10"/>
  <c r="P96" i="10"/>
  <c r="Q96" i="10"/>
  <c r="R96" i="10"/>
  <c r="K97" i="10"/>
  <c r="L97" i="10"/>
  <c r="M97" i="10"/>
  <c r="N97" i="10"/>
  <c r="O97" i="10"/>
  <c r="P97" i="10"/>
  <c r="Q97" i="10"/>
  <c r="R97" i="10"/>
  <c r="K98" i="10"/>
  <c r="L98" i="10"/>
  <c r="M98" i="10"/>
  <c r="N98" i="10"/>
  <c r="O98" i="10"/>
  <c r="P98" i="10"/>
  <c r="Q98" i="10"/>
  <c r="R98" i="10"/>
  <c r="S98" i="10"/>
  <c r="T96" i="10" s="1"/>
  <c r="K99" i="10"/>
  <c r="L99" i="10"/>
  <c r="M99" i="10"/>
  <c r="N99" i="10"/>
  <c r="O99" i="10"/>
  <c r="P99" i="10"/>
  <c r="Q99" i="10"/>
  <c r="R99" i="10"/>
  <c r="K100" i="10"/>
  <c r="L100" i="10"/>
  <c r="M100" i="10"/>
  <c r="N100" i="10"/>
  <c r="O100" i="10"/>
  <c r="P100" i="10"/>
  <c r="Q100" i="10"/>
  <c r="R100" i="10"/>
  <c r="K101" i="10"/>
  <c r="L101" i="10"/>
  <c r="M101" i="10"/>
  <c r="N101" i="10"/>
  <c r="O101" i="10"/>
  <c r="P101" i="10"/>
  <c r="Q101" i="10"/>
  <c r="R101" i="10"/>
  <c r="S101" i="10"/>
  <c r="K102" i="10"/>
  <c r="L102" i="10"/>
  <c r="M102" i="10"/>
  <c r="N102" i="10"/>
  <c r="O102" i="10"/>
  <c r="P102" i="10"/>
  <c r="Q102" i="10"/>
  <c r="R102" i="10"/>
  <c r="K103" i="10"/>
  <c r="L103" i="10"/>
  <c r="M103" i="10"/>
  <c r="N103" i="10"/>
  <c r="O103" i="10"/>
  <c r="P103" i="10"/>
  <c r="Q103" i="10"/>
  <c r="R103" i="10"/>
  <c r="K104" i="10"/>
  <c r="L104" i="10"/>
  <c r="M104" i="10"/>
  <c r="N104" i="10"/>
  <c r="O104" i="10"/>
  <c r="P104" i="10"/>
  <c r="Q104" i="10"/>
  <c r="R104" i="10"/>
  <c r="S104" i="10"/>
  <c r="T104" i="10" s="1"/>
  <c r="K105" i="10"/>
  <c r="L105" i="10"/>
  <c r="M105" i="10"/>
  <c r="N105" i="10"/>
  <c r="O105" i="10"/>
  <c r="P105" i="10"/>
  <c r="Q105" i="10"/>
  <c r="R105" i="10"/>
  <c r="K106" i="10"/>
  <c r="L106" i="10"/>
  <c r="M106" i="10"/>
  <c r="N106" i="10"/>
  <c r="O106" i="10"/>
  <c r="P106" i="10"/>
  <c r="Q106" i="10"/>
  <c r="R106" i="10"/>
  <c r="K107" i="10"/>
  <c r="L107" i="10"/>
  <c r="M107" i="10"/>
  <c r="N107" i="10"/>
  <c r="O107" i="10"/>
  <c r="P107" i="10"/>
  <c r="Q107" i="10"/>
  <c r="R107" i="10"/>
  <c r="S107" i="10"/>
  <c r="T105" i="10" s="1"/>
  <c r="K108" i="10"/>
  <c r="L108" i="10"/>
  <c r="M108" i="10"/>
  <c r="N108" i="10"/>
  <c r="O108" i="10"/>
  <c r="P108" i="10"/>
  <c r="Q108" i="10"/>
  <c r="R108" i="10"/>
  <c r="K109" i="10"/>
  <c r="L109" i="10"/>
  <c r="M109" i="10"/>
  <c r="N109" i="10"/>
  <c r="O109" i="10"/>
  <c r="P109" i="10"/>
  <c r="Q109" i="10"/>
  <c r="R109" i="10"/>
  <c r="K110" i="10"/>
  <c r="L110" i="10"/>
  <c r="M110" i="10"/>
  <c r="N110" i="10"/>
  <c r="O110" i="10"/>
  <c r="P110" i="10"/>
  <c r="Q110" i="10"/>
  <c r="R110" i="10"/>
  <c r="S110" i="10"/>
  <c r="K111" i="10"/>
  <c r="L111" i="10"/>
  <c r="M111" i="10"/>
  <c r="N111" i="10"/>
  <c r="O111" i="10"/>
  <c r="P111" i="10"/>
  <c r="Q111" i="10"/>
  <c r="R111" i="10"/>
  <c r="K112" i="10"/>
  <c r="L112" i="10"/>
  <c r="M112" i="10"/>
  <c r="N112" i="10"/>
  <c r="O112" i="10"/>
  <c r="P112" i="10"/>
  <c r="Q112" i="10"/>
  <c r="R112" i="10"/>
  <c r="K113" i="10"/>
  <c r="L113" i="10"/>
  <c r="M113" i="10"/>
  <c r="N113" i="10"/>
  <c r="O113" i="10"/>
  <c r="P113" i="10"/>
  <c r="Q113" i="10"/>
  <c r="R113" i="10"/>
  <c r="S113" i="10"/>
  <c r="T111" i="10" s="1"/>
  <c r="K114" i="10"/>
  <c r="L114" i="10"/>
  <c r="M114" i="10"/>
  <c r="N114" i="10"/>
  <c r="O114" i="10"/>
  <c r="P114" i="10"/>
  <c r="Q114" i="10"/>
  <c r="R114" i="10"/>
  <c r="K115" i="10"/>
  <c r="L115" i="10"/>
  <c r="M115" i="10"/>
  <c r="N115" i="10"/>
  <c r="O115" i="10"/>
  <c r="P115" i="10"/>
  <c r="Q115" i="10"/>
  <c r="R115" i="10"/>
  <c r="K116" i="10"/>
  <c r="L116" i="10"/>
  <c r="M116" i="10"/>
  <c r="N116" i="10"/>
  <c r="O116" i="10"/>
  <c r="P116" i="10"/>
  <c r="Q116" i="10"/>
  <c r="R116" i="10"/>
  <c r="S116" i="10"/>
  <c r="K117" i="10"/>
  <c r="L117" i="10"/>
  <c r="M117" i="10"/>
  <c r="N117" i="10"/>
  <c r="O117" i="10"/>
  <c r="P117" i="10"/>
  <c r="Q117" i="10"/>
  <c r="R117" i="10"/>
  <c r="K118" i="10"/>
  <c r="L118" i="10"/>
  <c r="M118" i="10"/>
  <c r="N118" i="10"/>
  <c r="O118" i="10"/>
  <c r="P118" i="10"/>
  <c r="Q118" i="10"/>
  <c r="R118" i="10"/>
  <c r="K119" i="10"/>
  <c r="L119" i="10"/>
  <c r="M119" i="10"/>
  <c r="N119" i="10"/>
  <c r="O119" i="10"/>
  <c r="P119" i="10"/>
  <c r="Q119" i="10"/>
  <c r="R119" i="10"/>
  <c r="S119" i="10"/>
  <c r="T117" i="10" s="1"/>
  <c r="K120" i="10"/>
  <c r="L120" i="10"/>
  <c r="M120" i="10"/>
  <c r="N120" i="10"/>
  <c r="O120" i="10"/>
  <c r="P120" i="10"/>
  <c r="Q120" i="10"/>
  <c r="R120" i="10"/>
  <c r="K121" i="10"/>
  <c r="L121" i="10"/>
  <c r="M121" i="10"/>
  <c r="N121" i="10"/>
  <c r="O121" i="10"/>
  <c r="P121" i="10"/>
  <c r="Q121" i="10"/>
  <c r="R121" i="10"/>
  <c r="K122" i="10"/>
  <c r="L122" i="10"/>
  <c r="M122" i="10"/>
  <c r="N122" i="10"/>
  <c r="O122" i="10"/>
  <c r="P122" i="10"/>
  <c r="Q122" i="10"/>
  <c r="R122" i="10"/>
  <c r="S122" i="10"/>
  <c r="K123" i="10"/>
  <c r="L123" i="10"/>
  <c r="M123" i="10"/>
  <c r="N123" i="10"/>
  <c r="O123" i="10"/>
  <c r="P123" i="10"/>
  <c r="Q123" i="10"/>
  <c r="R123" i="10"/>
  <c r="K124" i="10"/>
  <c r="L124" i="10"/>
  <c r="M124" i="10"/>
  <c r="N124" i="10"/>
  <c r="O124" i="10"/>
  <c r="P124" i="10"/>
  <c r="Q124" i="10"/>
  <c r="R124" i="10"/>
  <c r="K125" i="10"/>
  <c r="L125" i="10"/>
  <c r="M125" i="10"/>
  <c r="N125" i="10"/>
  <c r="O125" i="10"/>
  <c r="P125" i="10"/>
  <c r="Q125" i="10"/>
  <c r="R125" i="10"/>
  <c r="T123" i="10"/>
  <c r="K126" i="10"/>
  <c r="L126" i="10"/>
  <c r="M126" i="10"/>
  <c r="N126" i="10"/>
  <c r="O126" i="10"/>
  <c r="P126" i="10"/>
  <c r="Q126" i="10"/>
  <c r="R126" i="10"/>
  <c r="K127" i="10"/>
  <c r="L127" i="10"/>
  <c r="M127" i="10"/>
  <c r="N127" i="10"/>
  <c r="O127" i="10"/>
  <c r="P127" i="10"/>
  <c r="Q127" i="10"/>
  <c r="R127" i="10"/>
  <c r="K128" i="10"/>
  <c r="L128" i="10"/>
  <c r="M128" i="10"/>
  <c r="N128" i="10"/>
  <c r="O128" i="10"/>
  <c r="P128" i="10"/>
  <c r="Q128" i="10"/>
  <c r="R128" i="10"/>
  <c r="T128" i="10"/>
  <c r="K129" i="10"/>
  <c r="L129" i="10"/>
  <c r="M129" i="10"/>
  <c r="N129" i="10"/>
  <c r="O129" i="10"/>
  <c r="P129" i="10"/>
  <c r="Q129" i="10"/>
  <c r="R129" i="10"/>
  <c r="K130" i="10"/>
  <c r="L130" i="10"/>
  <c r="M130" i="10"/>
  <c r="N130" i="10"/>
  <c r="O130" i="10"/>
  <c r="P130" i="10"/>
  <c r="Q130" i="10"/>
  <c r="R130" i="10"/>
  <c r="K131" i="10"/>
  <c r="L131" i="10"/>
  <c r="M131" i="10"/>
  <c r="N131" i="10"/>
  <c r="O131" i="10"/>
  <c r="P131" i="10"/>
  <c r="Q131" i="10"/>
  <c r="R131" i="10"/>
  <c r="K132" i="10"/>
  <c r="L132" i="10"/>
  <c r="M132" i="10"/>
  <c r="N132" i="10"/>
  <c r="O132" i="10"/>
  <c r="P132" i="10"/>
  <c r="Q132" i="10"/>
  <c r="R132" i="10"/>
  <c r="K133" i="10"/>
  <c r="L133" i="10"/>
  <c r="M133" i="10"/>
  <c r="N133" i="10"/>
  <c r="O133" i="10"/>
  <c r="P133" i="10"/>
  <c r="Q133" i="10"/>
  <c r="R133" i="10"/>
  <c r="K134" i="10"/>
  <c r="L134" i="10"/>
  <c r="M134" i="10"/>
  <c r="N134" i="10"/>
  <c r="O134" i="10"/>
  <c r="P134" i="10"/>
  <c r="Q134" i="10"/>
  <c r="R134" i="10"/>
  <c r="T134" i="10"/>
  <c r="K135" i="10"/>
  <c r="L135" i="10"/>
  <c r="M135" i="10"/>
  <c r="N135" i="10"/>
  <c r="O135" i="10"/>
  <c r="P135" i="10"/>
  <c r="Q135" i="10"/>
  <c r="R135" i="10"/>
  <c r="K136" i="10"/>
  <c r="L136" i="10"/>
  <c r="M136" i="10"/>
  <c r="N136" i="10"/>
  <c r="O136" i="10"/>
  <c r="P136" i="10"/>
  <c r="Q136" i="10"/>
  <c r="R136" i="10"/>
  <c r="K137" i="10"/>
  <c r="L137" i="10"/>
  <c r="M137" i="10"/>
  <c r="N137" i="10"/>
  <c r="O137" i="10"/>
  <c r="P137" i="10"/>
  <c r="Q137" i="10"/>
  <c r="R137" i="10"/>
  <c r="T136" i="10"/>
  <c r="K138" i="10"/>
  <c r="L138" i="10"/>
  <c r="M138" i="10"/>
  <c r="N138" i="10"/>
  <c r="O138" i="10"/>
  <c r="P138" i="10"/>
  <c r="Q138" i="10"/>
  <c r="R138" i="10"/>
  <c r="K139" i="10"/>
  <c r="L139" i="10"/>
  <c r="M139" i="10"/>
  <c r="N139" i="10"/>
  <c r="O139" i="10"/>
  <c r="P139" i="10"/>
  <c r="Q139" i="10"/>
  <c r="R139" i="10"/>
  <c r="K140" i="10"/>
  <c r="L140" i="10"/>
  <c r="M140" i="10"/>
  <c r="N140" i="10"/>
  <c r="O140" i="10"/>
  <c r="P140" i="10"/>
  <c r="Q140" i="10"/>
  <c r="R140" i="10"/>
  <c r="T140" i="10"/>
  <c r="K141" i="10"/>
  <c r="L141" i="10"/>
  <c r="M141" i="10"/>
  <c r="N141" i="10"/>
  <c r="O141" i="10"/>
  <c r="P141" i="10"/>
  <c r="Q141" i="10"/>
  <c r="R141" i="10"/>
  <c r="K142" i="10"/>
  <c r="L142" i="10"/>
  <c r="M142" i="10"/>
  <c r="N142" i="10"/>
  <c r="O142" i="10"/>
  <c r="P142" i="10"/>
  <c r="Q142" i="10"/>
  <c r="R142" i="10"/>
  <c r="K143" i="10"/>
  <c r="L143" i="10"/>
  <c r="M143" i="10"/>
  <c r="N143" i="10"/>
  <c r="O143" i="10"/>
  <c r="P143" i="10"/>
  <c r="Q143" i="10"/>
  <c r="R143" i="10"/>
  <c r="T142" i="10"/>
  <c r="K144" i="10"/>
  <c r="L144" i="10"/>
  <c r="M144" i="10"/>
  <c r="N144" i="10"/>
  <c r="O144" i="10"/>
  <c r="P144" i="10"/>
  <c r="Q144" i="10"/>
  <c r="R144" i="10"/>
  <c r="K145" i="10"/>
  <c r="L145" i="10"/>
  <c r="M145" i="10"/>
  <c r="N145" i="10"/>
  <c r="O145" i="10"/>
  <c r="P145" i="10"/>
  <c r="Q145" i="10"/>
  <c r="R145" i="10"/>
  <c r="K146" i="10"/>
  <c r="L146" i="10"/>
  <c r="M146" i="10"/>
  <c r="N146" i="10"/>
  <c r="O146" i="10"/>
  <c r="P146" i="10"/>
  <c r="Q146" i="10"/>
  <c r="R146" i="10"/>
  <c r="T146" i="10"/>
  <c r="K147" i="10"/>
  <c r="L147" i="10"/>
  <c r="M147" i="10"/>
  <c r="N147" i="10"/>
  <c r="O147" i="10"/>
  <c r="P147" i="10"/>
  <c r="Q147" i="10"/>
  <c r="R147" i="10"/>
  <c r="K148" i="10"/>
  <c r="L148" i="10"/>
  <c r="M148" i="10"/>
  <c r="N148" i="10"/>
  <c r="O148" i="10"/>
  <c r="P148" i="10"/>
  <c r="Q148" i="10"/>
  <c r="R148" i="10"/>
  <c r="K149" i="10"/>
  <c r="L149" i="10"/>
  <c r="M149" i="10"/>
  <c r="N149" i="10"/>
  <c r="O149" i="10"/>
  <c r="P149" i="10"/>
  <c r="Q149" i="10"/>
  <c r="R149" i="10"/>
  <c r="K150" i="10"/>
  <c r="L150" i="10"/>
  <c r="M150" i="10"/>
  <c r="N150" i="10"/>
  <c r="O150" i="10"/>
  <c r="P150" i="10"/>
  <c r="Q150" i="10"/>
  <c r="R150" i="10"/>
  <c r="K151" i="10"/>
  <c r="L151" i="10"/>
  <c r="M151" i="10"/>
  <c r="N151" i="10"/>
  <c r="O151" i="10"/>
  <c r="P151" i="10"/>
  <c r="Q151" i="10"/>
  <c r="R151" i="10"/>
  <c r="K152" i="10"/>
  <c r="L152" i="10"/>
  <c r="M152" i="10"/>
  <c r="N152" i="10"/>
  <c r="O152" i="10"/>
  <c r="P152" i="10"/>
  <c r="Q152" i="10"/>
  <c r="R152" i="10"/>
  <c r="K153" i="10"/>
  <c r="L153" i="10"/>
  <c r="M153" i="10"/>
  <c r="N153" i="10"/>
  <c r="O153" i="10"/>
  <c r="P153" i="10"/>
  <c r="Q153" i="10"/>
  <c r="R153" i="10"/>
  <c r="K154" i="10"/>
  <c r="L154" i="10"/>
  <c r="M154" i="10"/>
  <c r="N154" i="10"/>
  <c r="O154" i="10"/>
  <c r="P154" i="10"/>
  <c r="Q154" i="10"/>
  <c r="R154" i="10"/>
  <c r="K155" i="10"/>
  <c r="L155" i="10"/>
  <c r="M155" i="10"/>
  <c r="N155" i="10"/>
  <c r="O155" i="10"/>
  <c r="P155" i="10"/>
  <c r="Q155" i="10"/>
  <c r="R155" i="10"/>
  <c r="K156" i="10"/>
  <c r="L156" i="10"/>
  <c r="M156" i="10"/>
  <c r="N156" i="10"/>
  <c r="O156" i="10"/>
  <c r="P156" i="10"/>
  <c r="Q156" i="10"/>
  <c r="R156" i="10"/>
  <c r="K157" i="10"/>
  <c r="L157" i="10"/>
  <c r="M157" i="10"/>
  <c r="N157" i="10"/>
  <c r="O157" i="10"/>
  <c r="P157" i="10"/>
  <c r="Q157" i="10"/>
  <c r="R157" i="10"/>
  <c r="K158" i="10"/>
  <c r="L158" i="10"/>
  <c r="M158" i="10"/>
  <c r="N158" i="10"/>
  <c r="O158" i="10"/>
  <c r="P158" i="10"/>
  <c r="Q158" i="10"/>
  <c r="R158" i="10"/>
  <c r="K159" i="10"/>
  <c r="L159" i="10"/>
  <c r="M159" i="10"/>
  <c r="N159" i="10"/>
  <c r="O159" i="10"/>
  <c r="P159" i="10"/>
  <c r="Q159" i="10"/>
  <c r="R159" i="10"/>
  <c r="K160" i="10"/>
  <c r="L160" i="10"/>
  <c r="M160" i="10"/>
  <c r="N160" i="10"/>
  <c r="O160" i="10"/>
  <c r="P160" i="10"/>
  <c r="Q160" i="10"/>
  <c r="R160" i="10"/>
  <c r="K161" i="10"/>
  <c r="L161" i="10"/>
  <c r="M161" i="10"/>
  <c r="N161" i="10"/>
  <c r="O161" i="10"/>
  <c r="P161" i="10"/>
  <c r="Q161" i="10"/>
  <c r="R161" i="10"/>
  <c r="K162" i="10"/>
  <c r="L162" i="10"/>
  <c r="M162" i="10"/>
  <c r="N162" i="10"/>
  <c r="O162" i="10"/>
  <c r="P162" i="10"/>
  <c r="Q162" i="10"/>
  <c r="R162" i="10"/>
  <c r="K163" i="10"/>
  <c r="L163" i="10"/>
  <c r="M163" i="10"/>
  <c r="N163" i="10"/>
  <c r="O163" i="10"/>
  <c r="P163" i="10"/>
  <c r="Q163" i="10"/>
  <c r="R163" i="10"/>
  <c r="K164" i="10"/>
  <c r="L164" i="10"/>
  <c r="M164" i="10"/>
  <c r="N164" i="10"/>
  <c r="O164" i="10"/>
  <c r="P164" i="10"/>
  <c r="Q164" i="10"/>
  <c r="R164" i="10"/>
  <c r="K165" i="10"/>
  <c r="L165" i="10"/>
  <c r="M165" i="10"/>
  <c r="N165" i="10"/>
  <c r="O165" i="10"/>
  <c r="P165" i="10"/>
  <c r="Q165" i="10"/>
  <c r="R165" i="10"/>
  <c r="K166" i="10"/>
  <c r="L166" i="10"/>
  <c r="M166" i="10"/>
  <c r="N166" i="10"/>
  <c r="O166" i="10"/>
  <c r="P166" i="10"/>
  <c r="Q166" i="10"/>
  <c r="R166" i="10"/>
  <c r="K167" i="10"/>
  <c r="L167" i="10"/>
  <c r="M167" i="10"/>
  <c r="N167" i="10"/>
  <c r="O167" i="10"/>
  <c r="P167" i="10"/>
  <c r="Q167" i="10"/>
  <c r="R167" i="10"/>
  <c r="K168" i="10"/>
  <c r="L168" i="10"/>
  <c r="M168" i="10"/>
  <c r="N168" i="10"/>
  <c r="O168" i="10"/>
  <c r="P168" i="10"/>
  <c r="Q168" i="10"/>
  <c r="R168" i="10"/>
  <c r="K169" i="10"/>
  <c r="L169" i="10"/>
  <c r="M169" i="10"/>
  <c r="N169" i="10"/>
  <c r="O169" i="10"/>
  <c r="P169" i="10"/>
  <c r="Q169" i="10"/>
  <c r="R169" i="10"/>
  <c r="K170" i="10"/>
  <c r="L170" i="10"/>
  <c r="M170" i="10"/>
  <c r="N170" i="10"/>
  <c r="O170" i="10"/>
  <c r="P170" i="10"/>
  <c r="Q170" i="10"/>
  <c r="R170" i="10"/>
  <c r="K171" i="10"/>
  <c r="L171" i="10"/>
  <c r="M171" i="10"/>
  <c r="N171" i="10"/>
  <c r="O171" i="10"/>
  <c r="P171" i="10"/>
  <c r="Q171" i="10"/>
  <c r="R171" i="10"/>
  <c r="K172" i="10"/>
  <c r="L172" i="10"/>
  <c r="M172" i="10"/>
  <c r="N172" i="10"/>
  <c r="O172" i="10"/>
  <c r="P172" i="10"/>
  <c r="Q172" i="10"/>
  <c r="R172" i="10"/>
  <c r="K173" i="10"/>
  <c r="L173" i="10"/>
  <c r="M173" i="10"/>
  <c r="N173" i="10"/>
  <c r="O173" i="10"/>
  <c r="P173" i="10"/>
  <c r="Q173" i="10"/>
  <c r="R173" i="10"/>
  <c r="K174" i="10"/>
  <c r="L174" i="10"/>
  <c r="M174" i="10"/>
  <c r="N174" i="10"/>
  <c r="O174" i="10"/>
  <c r="P174" i="10"/>
  <c r="Q174" i="10"/>
  <c r="R174" i="10"/>
  <c r="K175" i="10"/>
  <c r="L175" i="10"/>
  <c r="M175" i="10"/>
  <c r="N175" i="10"/>
  <c r="O175" i="10"/>
  <c r="P175" i="10"/>
  <c r="Q175" i="10"/>
  <c r="R175" i="10"/>
  <c r="K176" i="10"/>
  <c r="L176" i="10"/>
  <c r="M176" i="10"/>
  <c r="N176" i="10"/>
  <c r="O176" i="10"/>
  <c r="P176" i="10"/>
  <c r="Q176" i="10"/>
  <c r="R176" i="10"/>
  <c r="K177" i="10"/>
  <c r="L177" i="10"/>
  <c r="M177" i="10"/>
  <c r="N177" i="10"/>
  <c r="O177" i="10"/>
  <c r="P177" i="10"/>
  <c r="Q177" i="10"/>
  <c r="R177" i="10"/>
  <c r="K178" i="10"/>
  <c r="L178" i="10"/>
  <c r="M178" i="10"/>
  <c r="N178" i="10"/>
  <c r="O178" i="10"/>
  <c r="P178" i="10"/>
  <c r="Q178" i="10"/>
  <c r="R178" i="10"/>
  <c r="K179" i="10"/>
  <c r="L179" i="10"/>
  <c r="M179" i="10"/>
  <c r="N179" i="10"/>
  <c r="O179" i="10"/>
  <c r="P179" i="10"/>
  <c r="Q179" i="10"/>
  <c r="R179" i="10"/>
  <c r="K180" i="10"/>
  <c r="L180" i="10"/>
  <c r="M180" i="10"/>
  <c r="N180" i="10"/>
  <c r="O180" i="10"/>
  <c r="P180" i="10"/>
  <c r="Q180" i="10"/>
  <c r="R180" i="10"/>
  <c r="K181" i="10"/>
  <c r="L181" i="10"/>
  <c r="M181" i="10"/>
  <c r="N181" i="10"/>
  <c r="O181" i="10"/>
  <c r="P181" i="10"/>
  <c r="Q181" i="10"/>
  <c r="R181" i="10"/>
  <c r="K182" i="10"/>
  <c r="L182" i="10"/>
  <c r="M182" i="10"/>
  <c r="N182" i="10"/>
  <c r="O182" i="10"/>
  <c r="P182" i="10"/>
  <c r="Q182" i="10"/>
  <c r="R182" i="10"/>
  <c r="K183" i="10"/>
  <c r="L183" i="10"/>
  <c r="M183" i="10"/>
  <c r="N183" i="10"/>
  <c r="O183" i="10"/>
  <c r="P183" i="10"/>
  <c r="Q183" i="10"/>
  <c r="R183" i="10"/>
  <c r="K184" i="10"/>
  <c r="L184" i="10"/>
  <c r="M184" i="10"/>
  <c r="N184" i="10"/>
  <c r="O184" i="10"/>
  <c r="P184" i="10"/>
  <c r="Q184" i="10"/>
  <c r="R184" i="10"/>
  <c r="K185" i="10"/>
  <c r="L185" i="10"/>
  <c r="M185" i="10"/>
  <c r="N185" i="10"/>
  <c r="O185" i="10"/>
  <c r="P185" i="10"/>
  <c r="Q185" i="10"/>
  <c r="R185" i="10"/>
  <c r="K186" i="10"/>
  <c r="L186" i="10"/>
  <c r="M186" i="10"/>
  <c r="N186" i="10"/>
  <c r="O186" i="10"/>
  <c r="P186" i="10"/>
  <c r="Q186" i="10"/>
  <c r="R186" i="10"/>
  <c r="K187" i="10"/>
  <c r="L187" i="10"/>
  <c r="M187" i="10"/>
  <c r="N187" i="10"/>
  <c r="O187" i="10"/>
  <c r="P187" i="10"/>
  <c r="Q187" i="10"/>
  <c r="R187" i="10"/>
  <c r="K188" i="10"/>
  <c r="L188" i="10"/>
  <c r="M188" i="10"/>
  <c r="N188" i="10"/>
  <c r="O188" i="10"/>
  <c r="P188" i="10"/>
  <c r="Q188" i="10"/>
  <c r="R188" i="10"/>
  <c r="K189" i="10"/>
  <c r="L189" i="10"/>
  <c r="M189" i="10"/>
  <c r="N189" i="10"/>
  <c r="O189" i="10"/>
  <c r="P189" i="10"/>
  <c r="Q189" i="10"/>
  <c r="R189" i="10"/>
  <c r="K190" i="10"/>
  <c r="L190" i="10"/>
  <c r="M190" i="10"/>
  <c r="N190" i="10"/>
  <c r="O190" i="10"/>
  <c r="P190" i="10"/>
  <c r="Q190" i="10"/>
  <c r="R190" i="10"/>
  <c r="K191" i="10"/>
  <c r="L191" i="10"/>
  <c r="M191" i="10"/>
  <c r="N191" i="10"/>
  <c r="O191" i="10"/>
  <c r="P191" i="10"/>
  <c r="Q191" i="10"/>
  <c r="R191" i="10"/>
  <c r="K192" i="10"/>
  <c r="L192" i="10"/>
  <c r="M192" i="10"/>
  <c r="N192" i="10"/>
  <c r="O192" i="10"/>
  <c r="P192" i="10"/>
  <c r="Q192" i="10"/>
  <c r="R192" i="10"/>
  <c r="K193" i="10"/>
  <c r="L193" i="10"/>
  <c r="M193" i="10"/>
  <c r="N193" i="10"/>
  <c r="O193" i="10"/>
  <c r="P193" i="10"/>
  <c r="Q193" i="10"/>
  <c r="R193" i="10"/>
  <c r="K194" i="10"/>
  <c r="L194" i="10"/>
  <c r="M194" i="10"/>
  <c r="N194" i="10"/>
  <c r="O194" i="10"/>
  <c r="P194" i="10"/>
  <c r="Q194" i="10"/>
  <c r="R194" i="10"/>
  <c r="K195" i="10"/>
  <c r="L195" i="10"/>
  <c r="M195" i="10"/>
  <c r="N195" i="10"/>
  <c r="O195" i="10"/>
  <c r="P195" i="10"/>
  <c r="Q195" i="10"/>
  <c r="R195" i="10"/>
  <c r="K196" i="10"/>
  <c r="L196" i="10"/>
  <c r="M196" i="10"/>
  <c r="N196" i="10"/>
  <c r="O196" i="10"/>
  <c r="P196" i="10"/>
  <c r="Q196" i="10"/>
  <c r="R196" i="10"/>
  <c r="K197" i="10"/>
  <c r="L197" i="10"/>
  <c r="M197" i="10"/>
  <c r="N197" i="10"/>
  <c r="O197" i="10"/>
  <c r="P197" i="10"/>
  <c r="Q197" i="10"/>
  <c r="R197" i="10"/>
  <c r="K198" i="10"/>
  <c r="L198" i="10"/>
  <c r="M198" i="10"/>
  <c r="N198" i="10"/>
  <c r="O198" i="10"/>
  <c r="P198" i="10"/>
  <c r="Q198" i="10"/>
  <c r="R198" i="10"/>
  <c r="K199" i="10"/>
  <c r="L199" i="10"/>
  <c r="M199" i="10"/>
  <c r="N199" i="10"/>
  <c r="O199" i="10"/>
  <c r="P199" i="10"/>
  <c r="Q199" i="10"/>
  <c r="R199" i="10"/>
  <c r="K200" i="10"/>
  <c r="L200" i="10"/>
  <c r="M200" i="10"/>
  <c r="N200" i="10"/>
  <c r="O200" i="10"/>
  <c r="P200" i="10"/>
  <c r="Q200" i="10"/>
  <c r="R200" i="10"/>
  <c r="K201" i="10"/>
  <c r="L201" i="10"/>
  <c r="M201" i="10"/>
  <c r="N201" i="10"/>
  <c r="O201" i="10"/>
  <c r="P201" i="10"/>
  <c r="Q201" i="10"/>
  <c r="R201" i="10"/>
  <c r="K202" i="10"/>
  <c r="L202" i="10"/>
  <c r="M202" i="10"/>
  <c r="N202" i="10"/>
  <c r="O202" i="10"/>
  <c r="P202" i="10"/>
  <c r="Q202" i="10"/>
  <c r="R202" i="10"/>
  <c r="K203" i="10"/>
  <c r="L203" i="10"/>
  <c r="M203" i="10"/>
  <c r="N203" i="10"/>
  <c r="O203" i="10"/>
  <c r="P203" i="10"/>
  <c r="Q203" i="10"/>
  <c r="R203" i="10"/>
  <c r="K204" i="10"/>
  <c r="L204" i="10"/>
  <c r="M204" i="10"/>
  <c r="N204" i="10"/>
  <c r="O204" i="10"/>
  <c r="P204" i="10"/>
  <c r="Q204" i="10"/>
  <c r="R204" i="10"/>
  <c r="K205" i="10"/>
  <c r="L205" i="10"/>
  <c r="M205" i="10"/>
  <c r="N205" i="10"/>
  <c r="O205" i="10"/>
  <c r="P205" i="10"/>
  <c r="Q205" i="10"/>
  <c r="R205" i="10"/>
  <c r="K206" i="10"/>
  <c r="L206" i="10"/>
  <c r="M206" i="10"/>
  <c r="N206" i="10"/>
  <c r="O206" i="10"/>
  <c r="P206" i="10"/>
  <c r="Q206" i="10"/>
  <c r="R206" i="10"/>
  <c r="K207" i="10"/>
  <c r="L207" i="10"/>
  <c r="M207" i="10"/>
  <c r="N207" i="10"/>
  <c r="O207" i="10"/>
  <c r="P207" i="10"/>
  <c r="Q207" i="10"/>
  <c r="R207" i="10"/>
  <c r="K208" i="10"/>
  <c r="L208" i="10"/>
  <c r="M208" i="10"/>
  <c r="N208" i="10"/>
  <c r="O208" i="10"/>
  <c r="P208" i="10"/>
  <c r="Q208" i="10"/>
  <c r="R208" i="10"/>
  <c r="K209" i="10"/>
  <c r="L209" i="10"/>
  <c r="M209" i="10"/>
  <c r="N209" i="10"/>
  <c r="O209" i="10"/>
  <c r="P209" i="10"/>
  <c r="Q209" i="10"/>
  <c r="R209" i="10"/>
  <c r="K210" i="10"/>
  <c r="L210" i="10"/>
  <c r="M210" i="10"/>
  <c r="N210" i="10"/>
  <c r="O210" i="10"/>
  <c r="P210" i="10"/>
  <c r="Q210" i="10"/>
  <c r="R210" i="10"/>
  <c r="K211" i="10"/>
  <c r="L211" i="10"/>
  <c r="M211" i="10"/>
  <c r="N211" i="10"/>
  <c r="O211" i="10"/>
  <c r="P211" i="10"/>
  <c r="Q211" i="10"/>
  <c r="R211" i="10"/>
  <c r="K212" i="10"/>
  <c r="L212" i="10"/>
  <c r="M212" i="10"/>
  <c r="N212" i="10"/>
  <c r="O212" i="10"/>
  <c r="P212" i="10"/>
  <c r="Q212" i="10"/>
  <c r="R212" i="10"/>
  <c r="K213" i="10"/>
  <c r="L213" i="10"/>
  <c r="M213" i="10"/>
  <c r="N213" i="10"/>
  <c r="O213" i="10"/>
  <c r="P213" i="10"/>
  <c r="Q213" i="10"/>
  <c r="R213" i="10"/>
  <c r="K214" i="10"/>
  <c r="L214" i="10"/>
  <c r="M214" i="10"/>
  <c r="N214" i="10"/>
  <c r="O214" i="10"/>
  <c r="P214" i="10"/>
  <c r="Q214" i="10"/>
  <c r="R214" i="10"/>
  <c r="K215" i="10"/>
  <c r="L215" i="10"/>
  <c r="M215" i="10"/>
  <c r="N215" i="10"/>
  <c r="O215" i="10"/>
  <c r="P215" i="10"/>
  <c r="Q215" i="10"/>
  <c r="R215" i="10"/>
  <c r="K216" i="10"/>
  <c r="L216" i="10"/>
  <c r="M216" i="10"/>
  <c r="N216" i="10"/>
  <c r="O216" i="10"/>
  <c r="P216" i="10"/>
  <c r="Q216" i="10"/>
  <c r="R216" i="10"/>
  <c r="K217" i="10"/>
  <c r="L217" i="10"/>
  <c r="M217" i="10"/>
  <c r="N217" i="10"/>
  <c r="O217" i="10"/>
  <c r="P217" i="10"/>
  <c r="Q217" i="10"/>
  <c r="R217" i="10"/>
  <c r="K218" i="10"/>
  <c r="L218" i="10"/>
  <c r="M218" i="10"/>
  <c r="N218" i="10"/>
  <c r="O218" i="10"/>
  <c r="P218" i="10"/>
  <c r="Q218" i="10"/>
  <c r="R218" i="10"/>
  <c r="K219" i="10"/>
  <c r="L219" i="10"/>
  <c r="M219" i="10"/>
  <c r="N219" i="10"/>
  <c r="O219" i="10"/>
  <c r="P219" i="10"/>
  <c r="Q219" i="10"/>
  <c r="R219" i="10"/>
  <c r="K220" i="10"/>
  <c r="L220" i="10"/>
  <c r="M220" i="10"/>
  <c r="N220" i="10"/>
  <c r="O220" i="10"/>
  <c r="P220" i="10"/>
  <c r="Q220" i="10"/>
  <c r="R220" i="10"/>
  <c r="K221" i="10"/>
  <c r="L221" i="10"/>
  <c r="M221" i="10"/>
  <c r="N221" i="10"/>
  <c r="O221" i="10"/>
  <c r="P221" i="10"/>
  <c r="Q221" i="10"/>
  <c r="R221" i="10"/>
  <c r="K222" i="10"/>
  <c r="L222" i="10"/>
  <c r="M222" i="10"/>
  <c r="N222" i="10"/>
  <c r="O222" i="10"/>
  <c r="P222" i="10"/>
  <c r="Q222" i="10"/>
  <c r="R222" i="10"/>
  <c r="K223" i="10"/>
  <c r="L223" i="10"/>
  <c r="M223" i="10"/>
  <c r="N223" i="10"/>
  <c r="O223" i="10"/>
  <c r="P223" i="10"/>
  <c r="Q223" i="10"/>
  <c r="R223" i="10"/>
  <c r="K224" i="10"/>
  <c r="L224" i="10"/>
  <c r="M224" i="10"/>
  <c r="N224" i="10"/>
  <c r="O224" i="10"/>
  <c r="P224" i="10"/>
  <c r="Q224" i="10"/>
  <c r="R224" i="10"/>
  <c r="K225" i="10"/>
  <c r="L225" i="10"/>
  <c r="M225" i="10"/>
  <c r="N225" i="10"/>
  <c r="O225" i="10"/>
  <c r="P225" i="10"/>
  <c r="Q225" i="10"/>
  <c r="R225" i="10"/>
  <c r="K226" i="10"/>
  <c r="L226" i="10"/>
  <c r="M226" i="10"/>
  <c r="N226" i="10"/>
  <c r="O226" i="10"/>
  <c r="P226" i="10"/>
  <c r="Q226" i="10"/>
  <c r="R226" i="10"/>
  <c r="K227" i="10"/>
  <c r="L227" i="10"/>
  <c r="M227" i="10"/>
  <c r="N227" i="10"/>
  <c r="O227" i="10"/>
  <c r="P227" i="10"/>
  <c r="Q227" i="10"/>
  <c r="R227" i="10"/>
  <c r="K228" i="10"/>
  <c r="L228" i="10"/>
  <c r="M228" i="10"/>
  <c r="N228" i="10"/>
  <c r="O228" i="10"/>
  <c r="P228" i="10"/>
  <c r="Q228" i="10"/>
  <c r="R228" i="10"/>
  <c r="K229" i="10"/>
  <c r="L229" i="10"/>
  <c r="M229" i="10"/>
  <c r="N229" i="10"/>
  <c r="O229" i="10"/>
  <c r="P229" i="10"/>
  <c r="Q229" i="10"/>
  <c r="R229" i="10"/>
  <c r="K230" i="10"/>
  <c r="L230" i="10"/>
  <c r="M230" i="10"/>
  <c r="N230" i="10"/>
  <c r="O230" i="10"/>
  <c r="P230" i="10"/>
  <c r="Q230" i="10"/>
  <c r="R230" i="10"/>
  <c r="K231" i="10"/>
  <c r="L231" i="10"/>
  <c r="M231" i="10"/>
  <c r="N231" i="10"/>
  <c r="O231" i="10"/>
  <c r="P231" i="10"/>
  <c r="Q231" i="10"/>
  <c r="R231" i="10"/>
  <c r="K232" i="10"/>
  <c r="L232" i="10"/>
  <c r="M232" i="10"/>
  <c r="N232" i="10"/>
  <c r="O232" i="10"/>
  <c r="P232" i="10"/>
  <c r="Q232" i="10"/>
  <c r="R232" i="10"/>
  <c r="K233" i="10"/>
  <c r="L233" i="10"/>
  <c r="M233" i="10"/>
  <c r="N233" i="10"/>
  <c r="O233" i="10"/>
  <c r="P233" i="10"/>
  <c r="Q233" i="10"/>
  <c r="R233" i="10"/>
  <c r="T233" i="10"/>
  <c r="K234" i="10"/>
  <c r="L234" i="10"/>
  <c r="M234" i="10"/>
  <c r="N234" i="10"/>
  <c r="O234" i="10"/>
  <c r="P234" i="10"/>
  <c r="Q234" i="10"/>
  <c r="R234" i="10"/>
  <c r="K235" i="10"/>
  <c r="L235" i="10"/>
  <c r="M235" i="10"/>
  <c r="N235" i="10"/>
  <c r="O235" i="10"/>
  <c r="P235" i="10"/>
  <c r="Q235" i="10"/>
  <c r="R235" i="10"/>
  <c r="K236" i="10"/>
  <c r="L236" i="10"/>
  <c r="M236" i="10"/>
  <c r="N236" i="10"/>
  <c r="O236" i="10"/>
  <c r="P236" i="10"/>
  <c r="Q236" i="10"/>
  <c r="R236" i="10"/>
  <c r="T236" i="10"/>
  <c r="K237" i="10"/>
  <c r="L237" i="10"/>
  <c r="M237" i="10"/>
  <c r="N237" i="10"/>
  <c r="O237" i="10"/>
  <c r="P237" i="10"/>
  <c r="Q237" i="10"/>
  <c r="R237" i="10"/>
  <c r="K238" i="10"/>
  <c r="L238" i="10"/>
  <c r="M238" i="10"/>
  <c r="N238" i="10"/>
  <c r="O238" i="10"/>
  <c r="P238" i="10"/>
  <c r="Q238" i="10"/>
  <c r="R238" i="10"/>
  <c r="K239" i="10"/>
  <c r="L239" i="10"/>
  <c r="M239" i="10"/>
  <c r="N239" i="10"/>
  <c r="O239" i="10"/>
  <c r="P239" i="10"/>
  <c r="Q239" i="10"/>
  <c r="R239" i="10"/>
  <c r="T239" i="10"/>
  <c r="K240" i="10"/>
  <c r="L240" i="10"/>
  <c r="M240" i="10"/>
  <c r="N240" i="10"/>
  <c r="O240" i="10"/>
  <c r="P240" i="10"/>
  <c r="Q240" i="10"/>
  <c r="R240" i="10"/>
  <c r="K241" i="10"/>
  <c r="L241" i="10"/>
  <c r="M241" i="10"/>
  <c r="N241" i="10"/>
  <c r="O241" i="10"/>
  <c r="P241" i="10"/>
  <c r="Q241" i="10"/>
  <c r="R241" i="10"/>
  <c r="K242" i="10"/>
  <c r="L242" i="10"/>
  <c r="M242" i="10"/>
  <c r="N242" i="10"/>
  <c r="O242" i="10"/>
  <c r="P242" i="10"/>
  <c r="Q242" i="10"/>
  <c r="R242" i="10"/>
  <c r="T242" i="10"/>
  <c r="K243" i="10"/>
  <c r="L243" i="10"/>
  <c r="M243" i="10"/>
  <c r="N243" i="10"/>
  <c r="O243" i="10"/>
  <c r="P243" i="10"/>
  <c r="Q243" i="10"/>
  <c r="R243" i="10"/>
  <c r="K244" i="10"/>
  <c r="L244" i="10"/>
  <c r="M244" i="10"/>
  <c r="N244" i="10"/>
  <c r="O244" i="10"/>
  <c r="P244" i="10"/>
  <c r="Q244" i="10"/>
  <c r="R244" i="10"/>
  <c r="K245" i="10"/>
  <c r="L245" i="10"/>
  <c r="M245" i="10"/>
  <c r="N245" i="10"/>
  <c r="O245" i="10"/>
  <c r="P245" i="10"/>
  <c r="Q245" i="10"/>
  <c r="R245" i="10"/>
  <c r="T245" i="10"/>
  <c r="K246" i="10"/>
  <c r="L246" i="10"/>
  <c r="M246" i="10"/>
  <c r="N246" i="10"/>
  <c r="O246" i="10"/>
  <c r="P246" i="10"/>
  <c r="Q246" i="10"/>
  <c r="R246" i="10"/>
  <c r="K247" i="10"/>
  <c r="L247" i="10"/>
  <c r="M247" i="10"/>
  <c r="N247" i="10"/>
  <c r="O247" i="10"/>
  <c r="P247" i="10"/>
  <c r="Q247" i="10"/>
  <c r="R247" i="10"/>
  <c r="K248" i="10"/>
  <c r="L248" i="10"/>
  <c r="M248" i="10"/>
  <c r="N248" i="10"/>
  <c r="O248" i="10"/>
  <c r="P248" i="10"/>
  <c r="Q248" i="10"/>
  <c r="R248" i="10"/>
  <c r="T248" i="10"/>
  <c r="K249" i="10"/>
  <c r="L249" i="10"/>
  <c r="M249" i="10"/>
  <c r="N249" i="10"/>
  <c r="O249" i="10"/>
  <c r="P249" i="10"/>
  <c r="Q249" i="10"/>
  <c r="R249" i="10"/>
  <c r="K250" i="10"/>
  <c r="L250" i="10"/>
  <c r="M250" i="10"/>
  <c r="N250" i="10"/>
  <c r="O250" i="10"/>
  <c r="P250" i="10"/>
  <c r="Q250" i="10"/>
  <c r="R250" i="10"/>
  <c r="K251" i="10"/>
  <c r="L251" i="10"/>
  <c r="M251" i="10"/>
  <c r="N251" i="10"/>
  <c r="O251" i="10"/>
  <c r="P251" i="10"/>
  <c r="Q251" i="10"/>
  <c r="R251" i="10"/>
  <c r="T251" i="10"/>
  <c r="K252" i="10"/>
  <c r="L252" i="10"/>
  <c r="M252" i="10"/>
  <c r="N252" i="10"/>
  <c r="O252" i="10"/>
  <c r="P252" i="10"/>
  <c r="Q252" i="10"/>
  <c r="R252" i="10"/>
  <c r="K253" i="10"/>
  <c r="L253" i="10"/>
  <c r="M253" i="10"/>
  <c r="N253" i="10"/>
  <c r="O253" i="10"/>
  <c r="P253" i="10"/>
  <c r="Q253" i="10"/>
  <c r="R253" i="10"/>
  <c r="K254" i="10"/>
  <c r="L254" i="10"/>
  <c r="M254" i="10"/>
  <c r="N254" i="10"/>
  <c r="O254" i="10"/>
  <c r="P254" i="10"/>
  <c r="Q254" i="10"/>
  <c r="R254" i="10"/>
  <c r="T254" i="10"/>
  <c r="K255" i="10"/>
  <c r="L255" i="10"/>
  <c r="M255" i="10"/>
  <c r="N255" i="10"/>
  <c r="O255" i="10"/>
  <c r="P255" i="10"/>
  <c r="Q255" i="10"/>
  <c r="R255" i="10"/>
  <c r="K256" i="10"/>
  <c r="L256" i="10"/>
  <c r="M256" i="10"/>
  <c r="N256" i="10"/>
  <c r="O256" i="10"/>
  <c r="P256" i="10"/>
  <c r="Q256" i="10"/>
  <c r="R256" i="10"/>
  <c r="K257" i="10"/>
  <c r="L257" i="10"/>
  <c r="M257" i="10"/>
  <c r="N257" i="10"/>
  <c r="O257" i="10"/>
  <c r="P257" i="10"/>
  <c r="Q257" i="10"/>
  <c r="R257" i="10"/>
  <c r="T257" i="10"/>
  <c r="K258" i="10"/>
  <c r="L258" i="10"/>
  <c r="M258" i="10"/>
  <c r="N258" i="10"/>
  <c r="O258" i="10"/>
  <c r="P258" i="10"/>
  <c r="Q258" i="10"/>
  <c r="R258" i="10"/>
  <c r="K259" i="10"/>
  <c r="L259" i="10"/>
  <c r="M259" i="10"/>
  <c r="N259" i="10"/>
  <c r="O259" i="10"/>
  <c r="P259" i="10"/>
  <c r="Q259" i="10"/>
  <c r="R259" i="10"/>
  <c r="K260" i="10"/>
  <c r="L260" i="10"/>
  <c r="M260" i="10"/>
  <c r="N260" i="10"/>
  <c r="O260" i="10"/>
  <c r="P260" i="10"/>
  <c r="Q260" i="10"/>
  <c r="R260" i="10"/>
  <c r="T260" i="10"/>
  <c r="K261" i="10"/>
  <c r="L261" i="10"/>
  <c r="M261" i="10"/>
  <c r="N261" i="10"/>
  <c r="O261" i="10"/>
  <c r="P261" i="10"/>
  <c r="Q261" i="10"/>
  <c r="R261" i="10"/>
  <c r="K262" i="10"/>
  <c r="L262" i="10"/>
  <c r="M262" i="10"/>
  <c r="N262" i="10"/>
  <c r="O262" i="10"/>
  <c r="P262" i="10"/>
  <c r="Q262" i="10"/>
  <c r="R262" i="10"/>
  <c r="K263" i="10"/>
  <c r="L263" i="10"/>
  <c r="M263" i="10"/>
  <c r="N263" i="10"/>
  <c r="O263" i="10"/>
  <c r="P263" i="10"/>
  <c r="Q263" i="10"/>
  <c r="R263" i="10"/>
  <c r="T263" i="10"/>
  <c r="K264" i="10"/>
  <c r="L264" i="10"/>
  <c r="M264" i="10"/>
  <c r="N264" i="10"/>
  <c r="O264" i="10"/>
  <c r="P264" i="10"/>
  <c r="Q264" i="10"/>
  <c r="R264" i="10"/>
  <c r="K265" i="10"/>
  <c r="L265" i="10"/>
  <c r="M265" i="10"/>
  <c r="N265" i="10"/>
  <c r="O265" i="10"/>
  <c r="P265" i="10"/>
  <c r="Q265" i="10"/>
  <c r="R265" i="10"/>
  <c r="K266" i="10"/>
  <c r="L266" i="10"/>
  <c r="M266" i="10"/>
  <c r="N266" i="10"/>
  <c r="O266" i="10"/>
  <c r="P266" i="10"/>
  <c r="Q266" i="10"/>
  <c r="R266" i="10"/>
  <c r="T266" i="10"/>
  <c r="K267" i="10"/>
  <c r="L267" i="10"/>
  <c r="M267" i="10"/>
  <c r="N267" i="10"/>
  <c r="O267" i="10"/>
  <c r="P267" i="10"/>
  <c r="Q267" i="10"/>
  <c r="R267" i="10"/>
  <c r="K268" i="10"/>
  <c r="L268" i="10"/>
  <c r="M268" i="10"/>
  <c r="N268" i="10"/>
  <c r="O268" i="10"/>
  <c r="P268" i="10"/>
  <c r="Q268" i="10"/>
  <c r="R268" i="10"/>
  <c r="K269" i="10"/>
  <c r="L269" i="10"/>
  <c r="M269" i="10"/>
  <c r="N269" i="10"/>
  <c r="O269" i="10"/>
  <c r="P269" i="10"/>
  <c r="Q269" i="10"/>
  <c r="R269" i="10"/>
  <c r="T269" i="10"/>
  <c r="K270" i="10"/>
  <c r="L270" i="10"/>
  <c r="M270" i="10"/>
  <c r="N270" i="10"/>
  <c r="O270" i="10"/>
  <c r="P270" i="10"/>
  <c r="Q270" i="10"/>
  <c r="R270" i="10"/>
  <c r="K271" i="10"/>
  <c r="L271" i="10"/>
  <c r="M271" i="10"/>
  <c r="N271" i="10"/>
  <c r="O271" i="10"/>
  <c r="P271" i="10"/>
  <c r="Q271" i="10"/>
  <c r="R271" i="10"/>
  <c r="K272" i="10"/>
  <c r="L272" i="10"/>
  <c r="M272" i="10"/>
  <c r="N272" i="10"/>
  <c r="O272" i="10"/>
  <c r="P272" i="10"/>
  <c r="Q272" i="10"/>
  <c r="R272" i="10"/>
  <c r="T272" i="10"/>
  <c r="K273" i="10"/>
  <c r="L273" i="10"/>
  <c r="M273" i="10"/>
  <c r="N273" i="10"/>
  <c r="O273" i="10"/>
  <c r="P273" i="10"/>
  <c r="Q273" i="10"/>
  <c r="R273" i="10"/>
  <c r="K274" i="10"/>
  <c r="L274" i="10"/>
  <c r="M274" i="10"/>
  <c r="N274" i="10"/>
  <c r="O274" i="10"/>
  <c r="P274" i="10"/>
  <c r="Q274" i="10"/>
  <c r="R274" i="10"/>
  <c r="K275" i="10"/>
  <c r="L275" i="10"/>
  <c r="M275" i="10"/>
  <c r="N275" i="10"/>
  <c r="O275" i="10"/>
  <c r="P275" i="10"/>
  <c r="Q275" i="10"/>
  <c r="R275" i="10"/>
  <c r="T275" i="10"/>
  <c r="K276" i="10"/>
  <c r="L276" i="10"/>
  <c r="M276" i="10"/>
  <c r="N276" i="10"/>
  <c r="O276" i="10"/>
  <c r="P276" i="10"/>
  <c r="Q276" i="10"/>
  <c r="R276" i="10"/>
  <c r="K277" i="10"/>
  <c r="L277" i="10"/>
  <c r="M277" i="10"/>
  <c r="N277" i="10"/>
  <c r="O277" i="10"/>
  <c r="P277" i="10"/>
  <c r="Q277" i="10"/>
  <c r="R277" i="10"/>
  <c r="K278" i="10"/>
  <c r="L278" i="10"/>
  <c r="M278" i="10"/>
  <c r="N278" i="10"/>
  <c r="O278" i="10"/>
  <c r="P278" i="10"/>
  <c r="Q278" i="10"/>
  <c r="R278" i="10"/>
  <c r="T278" i="10"/>
  <c r="K279" i="10"/>
  <c r="L279" i="10"/>
  <c r="M279" i="10"/>
  <c r="N279" i="10"/>
  <c r="O279" i="10"/>
  <c r="P279" i="10"/>
  <c r="Q279" i="10"/>
  <c r="R279" i="10"/>
  <c r="K280" i="10"/>
  <c r="L280" i="10"/>
  <c r="M280" i="10"/>
  <c r="N280" i="10"/>
  <c r="O280" i="10"/>
  <c r="P280" i="10"/>
  <c r="Q280" i="10"/>
  <c r="R280" i="10"/>
  <c r="K281" i="10"/>
  <c r="L281" i="10"/>
  <c r="M281" i="10"/>
  <c r="N281" i="10"/>
  <c r="O281" i="10"/>
  <c r="P281" i="10"/>
  <c r="Q281" i="10"/>
  <c r="R281" i="10"/>
  <c r="T281" i="10"/>
  <c r="K282" i="10"/>
  <c r="L282" i="10"/>
  <c r="M282" i="10"/>
  <c r="N282" i="10"/>
  <c r="O282" i="10"/>
  <c r="P282" i="10"/>
  <c r="Q282" i="10"/>
  <c r="R282" i="10"/>
  <c r="K283" i="10"/>
  <c r="L283" i="10"/>
  <c r="M283" i="10"/>
  <c r="N283" i="10"/>
  <c r="O283" i="10"/>
  <c r="P283" i="10"/>
  <c r="Q283" i="10"/>
  <c r="R283" i="10"/>
  <c r="K284" i="10"/>
  <c r="L284" i="10"/>
  <c r="M284" i="10"/>
  <c r="N284" i="10"/>
  <c r="O284" i="10"/>
  <c r="P284" i="10"/>
  <c r="Q284" i="10"/>
  <c r="R284" i="10"/>
  <c r="T284" i="10"/>
  <c r="K285" i="10"/>
  <c r="L285" i="10"/>
  <c r="M285" i="10"/>
  <c r="N285" i="10"/>
  <c r="O285" i="10"/>
  <c r="P285" i="10"/>
  <c r="Q285" i="10"/>
  <c r="R285" i="10"/>
  <c r="K286" i="10"/>
  <c r="L286" i="10"/>
  <c r="M286" i="10"/>
  <c r="N286" i="10"/>
  <c r="O286" i="10"/>
  <c r="P286" i="10"/>
  <c r="Q286" i="10"/>
  <c r="R286" i="10"/>
  <c r="K287" i="10"/>
  <c r="L287" i="10"/>
  <c r="M287" i="10"/>
  <c r="N287" i="10"/>
  <c r="O287" i="10"/>
  <c r="P287" i="10"/>
  <c r="Q287" i="10"/>
  <c r="R287" i="10"/>
  <c r="T287" i="10"/>
  <c r="K288" i="10"/>
  <c r="L288" i="10"/>
  <c r="M288" i="10"/>
  <c r="N288" i="10"/>
  <c r="O288" i="10"/>
  <c r="P288" i="10"/>
  <c r="Q288" i="10"/>
  <c r="R288" i="10"/>
  <c r="K289" i="10"/>
  <c r="L289" i="10"/>
  <c r="M289" i="10"/>
  <c r="N289" i="10"/>
  <c r="O289" i="10"/>
  <c r="P289" i="10"/>
  <c r="Q289" i="10"/>
  <c r="R289" i="10"/>
  <c r="K290" i="10"/>
  <c r="L290" i="10"/>
  <c r="M290" i="10"/>
  <c r="N290" i="10"/>
  <c r="O290" i="10"/>
  <c r="P290" i="10"/>
  <c r="Q290" i="10"/>
  <c r="R290" i="10"/>
  <c r="T290" i="10"/>
  <c r="K291" i="10"/>
  <c r="L291" i="10"/>
  <c r="M291" i="10"/>
  <c r="N291" i="10"/>
  <c r="O291" i="10"/>
  <c r="P291" i="10"/>
  <c r="Q291" i="10"/>
  <c r="R291" i="10"/>
  <c r="K292" i="10"/>
  <c r="L292" i="10"/>
  <c r="M292" i="10"/>
  <c r="N292" i="10"/>
  <c r="O292" i="10"/>
  <c r="P292" i="10"/>
  <c r="Q292" i="10"/>
  <c r="R292" i="10"/>
  <c r="K293" i="10"/>
  <c r="L293" i="10"/>
  <c r="M293" i="10"/>
  <c r="N293" i="10"/>
  <c r="O293" i="10"/>
  <c r="P293" i="10"/>
  <c r="Q293" i="10"/>
  <c r="R293" i="10"/>
  <c r="T293" i="10"/>
  <c r="K294" i="10"/>
  <c r="L294" i="10"/>
  <c r="M294" i="10"/>
  <c r="N294" i="10"/>
  <c r="O294" i="10"/>
  <c r="P294" i="10"/>
  <c r="Q294" i="10"/>
  <c r="R294" i="10"/>
  <c r="K295" i="10"/>
  <c r="L295" i="10"/>
  <c r="M295" i="10"/>
  <c r="N295" i="10"/>
  <c r="O295" i="10"/>
  <c r="P295" i="10"/>
  <c r="Q295" i="10"/>
  <c r="R295" i="10"/>
  <c r="K296" i="10"/>
  <c r="L296" i="10"/>
  <c r="M296" i="10"/>
  <c r="N296" i="10"/>
  <c r="O296" i="10"/>
  <c r="P296" i="10"/>
  <c r="Q296" i="10"/>
  <c r="R296" i="10"/>
  <c r="T296" i="10"/>
  <c r="K297" i="10"/>
  <c r="L297" i="10"/>
  <c r="M297" i="10"/>
  <c r="N297" i="10"/>
  <c r="O297" i="10"/>
  <c r="P297" i="10"/>
  <c r="Q297" i="10"/>
  <c r="R297" i="10"/>
  <c r="K298" i="10"/>
  <c r="L298" i="10"/>
  <c r="M298" i="10"/>
  <c r="N298" i="10"/>
  <c r="O298" i="10"/>
  <c r="P298" i="10"/>
  <c r="Q298" i="10"/>
  <c r="R298" i="10"/>
  <c r="K299" i="10"/>
  <c r="L299" i="10"/>
  <c r="M299" i="10"/>
  <c r="N299" i="10"/>
  <c r="O299" i="10"/>
  <c r="P299" i="10"/>
  <c r="Q299" i="10"/>
  <c r="R299" i="10"/>
  <c r="T299" i="10"/>
  <c r="K300" i="10"/>
  <c r="L300" i="10"/>
  <c r="M300" i="10"/>
  <c r="N300" i="10"/>
  <c r="O300" i="10"/>
  <c r="P300" i="10"/>
  <c r="Q300" i="10"/>
  <c r="R300" i="10"/>
  <c r="K301" i="10"/>
  <c r="L301" i="10"/>
  <c r="M301" i="10"/>
  <c r="N301" i="10"/>
  <c r="O301" i="10"/>
  <c r="P301" i="10"/>
  <c r="Q301" i="10"/>
  <c r="R301" i="10"/>
  <c r="K302" i="10"/>
  <c r="L302" i="10"/>
  <c r="M302" i="10"/>
  <c r="N302" i="10"/>
  <c r="O302" i="10"/>
  <c r="P302" i="10"/>
  <c r="Q302" i="10"/>
  <c r="R302" i="10"/>
  <c r="T302" i="10"/>
  <c r="K303" i="10"/>
  <c r="L303" i="10"/>
  <c r="M303" i="10"/>
  <c r="N303" i="10"/>
  <c r="O303" i="10"/>
  <c r="P303" i="10"/>
  <c r="Q303" i="10"/>
  <c r="R303" i="10"/>
  <c r="K304" i="10"/>
  <c r="L304" i="10"/>
  <c r="M304" i="10"/>
  <c r="N304" i="10"/>
  <c r="O304" i="10"/>
  <c r="P304" i="10"/>
  <c r="Q304" i="10"/>
  <c r="R304" i="10"/>
  <c r="K305" i="10"/>
  <c r="L305" i="10"/>
  <c r="M305" i="10"/>
  <c r="N305" i="10"/>
  <c r="O305" i="10"/>
  <c r="P305" i="10"/>
  <c r="Q305" i="10"/>
  <c r="R305" i="10"/>
  <c r="T305" i="10"/>
  <c r="K306" i="10"/>
  <c r="L306" i="10"/>
  <c r="M306" i="10"/>
  <c r="N306" i="10"/>
  <c r="O306" i="10"/>
  <c r="P306" i="10"/>
  <c r="Q306" i="10"/>
  <c r="R306" i="10"/>
  <c r="K307" i="10"/>
  <c r="L307" i="10"/>
  <c r="M307" i="10"/>
  <c r="N307" i="10"/>
  <c r="O307" i="10"/>
  <c r="P307" i="10"/>
  <c r="Q307" i="10"/>
  <c r="R307" i="10"/>
  <c r="K308" i="10"/>
  <c r="L308" i="10"/>
  <c r="M308" i="10"/>
  <c r="N308" i="10"/>
  <c r="O308" i="10"/>
  <c r="P308" i="10"/>
  <c r="Q308" i="10"/>
  <c r="R308" i="10"/>
  <c r="T308" i="10"/>
  <c r="K309" i="10"/>
  <c r="L309" i="10"/>
  <c r="M309" i="10"/>
  <c r="N309" i="10"/>
  <c r="O309" i="10"/>
  <c r="P309" i="10"/>
  <c r="Q309" i="10"/>
  <c r="R309" i="10"/>
  <c r="K310" i="10"/>
  <c r="L310" i="10"/>
  <c r="M310" i="10"/>
  <c r="N310" i="10"/>
  <c r="O310" i="10"/>
  <c r="P310" i="10"/>
  <c r="Q310" i="10"/>
  <c r="R310" i="10"/>
  <c r="K311" i="10"/>
  <c r="L311" i="10"/>
  <c r="M311" i="10"/>
  <c r="N311" i="10"/>
  <c r="O311" i="10"/>
  <c r="P311" i="10"/>
  <c r="Q311" i="10"/>
  <c r="R311" i="10"/>
  <c r="T311" i="10"/>
  <c r="K312" i="10"/>
  <c r="L312" i="10"/>
  <c r="M312" i="10"/>
  <c r="N312" i="10"/>
  <c r="O312" i="10"/>
  <c r="P312" i="10"/>
  <c r="Q312" i="10"/>
  <c r="R312" i="10"/>
  <c r="K313" i="10"/>
  <c r="L313" i="10"/>
  <c r="M313" i="10"/>
  <c r="N313" i="10"/>
  <c r="O313" i="10"/>
  <c r="P313" i="10"/>
  <c r="Q313" i="10"/>
  <c r="R313" i="10"/>
  <c r="K314" i="10"/>
  <c r="L314" i="10"/>
  <c r="M314" i="10"/>
  <c r="N314" i="10"/>
  <c r="O314" i="10"/>
  <c r="P314" i="10"/>
  <c r="Q314" i="10"/>
  <c r="R314" i="10"/>
  <c r="T314" i="10"/>
  <c r="K315" i="10"/>
  <c r="L315" i="10"/>
  <c r="M315" i="10"/>
  <c r="N315" i="10"/>
  <c r="O315" i="10"/>
  <c r="P315" i="10"/>
  <c r="Q315" i="10"/>
  <c r="R315" i="10"/>
  <c r="K316" i="10"/>
  <c r="L316" i="10"/>
  <c r="M316" i="10"/>
  <c r="N316" i="10"/>
  <c r="O316" i="10"/>
  <c r="P316" i="10"/>
  <c r="Q316" i="10"/>
  <c r="R316" i="10"/>
  <c r="K317" i="10"/>
  <c r="L317" i="10"/>
  <c r="M317" i="10"/>
  <c r="N317" i="10"/>
  <c r="O317" i="10"/>
  <c r="P317" i="10"/>
  <c r="Q317" i="10"/>
  <c r="R317" i="10"/>
  <c r="T317" i="10"/>
  <c r="K318" i="10"/>
  <c r="L318" i="10"/>
  <c r="M318" i="10"/>
  <c r="N318" i="10"/>
  <c r="O318" i="10"/>
  <c r="P318" i="10"/>
  <c r="Q318" i="10"/>
  <c r="R318" i="10"/>
  <c r="K319" i="10"/>
  <c r="L319" i="10"/>
  <c r="M319" i="10"/>
  <c r="N319" i="10"/>
  <c r="O319" i="10"/>
  <c r="P319" i="10"/>
  <c r="Q319" i="10"/>
  <c r="R319" i="10"/>
  <c r="T121" i="10" l="1"/>
  <c r="T99" i="10"/>
  <c r="T92" i="10"/>
  <c r="T84" i="10"/>
  <c r="T118" i="10"/>
  <c r="T148" i="10"/>
  <c r="T108" i="10"/>
  <c r="T97" i="10"/>
  <c r="T229" i="10"/>
  <c r="T217" i="10"/>
  <c r="T205" i="10"/>
  <c r="T193" i="10"/>
  <c r="T181" i="10"/>
  <c r="T169" i="10"/>
  <c r="T157" i="10"/>
  <c r="T130" i="10"/>
  <c r="T120" i="10"/>
  <c r="T116" i="10"/>
  <c r="T109" i="10"/>
  <c r="T93" i="10"/>
  <c r="T87" i="10"/>
  <c r="T81" i="10"/>
  <c r="T106" i="10"/>
  <c r="T220" i="10"/>
  <c r="T208" i="10"/>
  <c r="T196" i="10"/>
  <c r="T184" i="10"/>
  <c r="T172" i="10"/>
  <c r="T160" i="10"/>
  <c r="T125" i="10"/>
  <c r="T113" i="10"/>
  <c r="T101" i="10"/>
  <c r="T89" i="10"/>
  <c r="T226" i="10"/>
  <c r="T214" i="10"/>
  <c r="T202" i="10"/>
  <c r="T190" i="10"/>
  <c r="T178" i="10"/>
  <c r="T166" i="10"/>
  <c r="T154" i="10"/>
  <c r="T145" i="10"/>
  <c r="T139" i="10"/>
  <c r="T133" i="10"/>
  <c r="T126" i="10"/>
  <c r="T124" i="10"/>
  <c r="T119" i="10"/>
  <c r="T114" i="10"/>
  <c r="T112" i="10"/>
  <c r="T107" i="10"/>
  <c r="T102" i="10"/>
  <c r="T100" i="10"/>
  <c r="T95" i="10"/>
  <c r="T90" i="10"/>
  <c r="T88" i="10"/>
  <c r="T223" i="10"/>
  <c r="T211" i="10"/>
  <c r="T199" i="10"/>
  <c r="T187" i="10"/>
  <c r="T175" i="10"/>
  <c r="T163" i="10"/>
  <c r="T151" i="10"/>
  <c r="T143" i="10"/>
  <c r="T137" i="10"/>
  <c r="T131" i="10"/>
  <c r="T127" i="10"/>
  <c r="T122" i="10"/>
  <c r="T115" i="10"/>
  <c r="T110" i="10"/>
  <c r="T103" i="10"/>
  <c r="T98" i="10"/>
  <c r="T91" i="10"/>
  <c r="T315" i="10"/>
  <c r="T312" i="10"/>
  <c r="T309" i="10"/>
  <c r="T306" i="10"/>
  <c r="T303" i="10"/>
  <c r="T300" i="10"/>
  <c r="T297" i="10"/>
  <c r="T294" i="10"/>
  <c r="T291" i="10"/>
  <c r="T288" i="10"/>
  <c r="T285" i="10"/>
  <c r="T282" i="10"/>
  <c r="T279" i="10"/>
  <c r="T276" i="10"/>
  <c r="T273" i="10"/>
  <c r="T270" i="10"/>
  <c r="T267" i="10"/>
  <c r="T264" i="10"/>
  <c r="T261" i="10"/>
  <c r="T258" i="10"/>
  <c r="T255" i="10"/>
  <c r="T252" i="10"/>
  <c r="T249" i="10"/>
  <c r="T246" i="10"/>
  <c r="T243" i="10"/>
  <c r="T240" i="10"/>
  <c r="T237" i="10"/>
  <c r="T234" i="10"/>
  <c r="T231" i="10"/>
  <c r="T228" i="10"/>
  <c r="T225" i="10"/>
  <c r="T222" i="10"/>
  <c r="T219" i="10"/>
  <c r="T216" i="10"/>
  <c r="T213" i="10"/>
  <c r="T210" i="10"/>
  <c r="T207" i="10"/>
  <c r="T204" i="10"/>
  <c r="T201" i="10"/>
  <c r="T198" i="10"/>
  <c r="T195" i="10"/>
  <c r="T192" i="10"/>
  <c r="T189" i="10"/>
  <c r="T186" i="10"/>
  <c r="T183" i="10"/>
  <c r="T180" i="10"/>
  <c r="T177" i="10"/>
  <c r="T174" i="10"/>
  <c r="T171" i="10"/>
  <c r="T168" i="10"/>
  <c r="T165" i="10"/>
  <c r="T162" i="10"/>
  <c r="T159" i="10"/>
  <c r="T156" i="10"/>
  <c r="T153" i="10"/>
  <c r="T150" i="10"/>
  <c r="T147" i="10"/>
  <c r="T144" i="10"/>
  <c r="T141" i="10"/>
  <c r="T138" i="10"/>
  <c r="T135" i="10"/>
  <c r="T132" i="10"/>
  <c r="T129" i="10"/>
  <c r="T83" i="10"/>
  <c r="T85" i="10"/>
  <c r="T80" i="10"/>
  <c r="T82" i="10"/>
  <c r="T78" i="10"/>
  <c r="T316" i="10"/>
  <c r="T313" i="10"/>
  <c r="T310" i="10"/>
  <c r="T307" i="10"/>
  <c r="T304" i="10"/>
  <c r="T301" i="10"/>
  <c r="T298" i="10"/>
  <c r="T295" i="10"/>
  <c r="T292" i="10"/>
  <c r="T289" i="10"/>
  <c r="T286" i="10"/>
  <c r="T283" i="10"/>
  <c r="T280" i="10"/>
  <c r="T277" i="10"/>
  <c r="T274" i="10"/>
  <c r="T271" i="10"/>
  <c r="T268" i="10"/>
  <c r="T265" i="10"/>
  <c r="T262" i="10"/>
  <c r="T259" i="10"/>
  <c r="T256" i="10"/>
  <c r="T253" i="10"/>
  <c r="T250" i="10"/>
  <c r="T247" i="10"/>
  <c r="T244" i="10"/>
  <c r="T241" i="10"/>
  <c r="T238" i="10"/>
  <c r="T235" i="10"/>
  <c r="T232" i="10"/>
  <c r="T230" i="10"/>
  <c r="T227" i="10"/>
  <c r="T224" i="10"/>
  <c r="T221" i="10"/>
  <c r="T218" i="10"/>
  <c r="T215" i="10"/>
  <c r="T212" i="10"/>
  <c r="T209" i="10"/>
  <c r="T206" i="10"/>
  <c r="T203" i="10"/>
  <c r="T200" i="10"/>
  <c r="T197" i="10"/>
  <c r="T194" i="10"/>
  <c r="T191" i="10"/>
  <c r="T188" i="10"/>
  <c r="T185" i="10"/>
  <c r="T182" i="10"/>
  <c r="T179" i="10"/>
  <c r="T176" i="10"/>
  <c r="T173" i="10"/>
  <c r="T170" i="10"/>
  <c r="T167" i="10"/>
  <c r="T164" i="10"/>
  <c r="T161" i="10"/>
  <c r="T158" i="10"/>
  <c r="T155" i="10"/>
  <c r="T152" i="10"/>
  <c r="T149" i="10"/>
  <c r="T75" i="10"/>
  <c r="T72" i="10"/>
  <c r="T69" i="10"/>
  <c r="T66" i="10"/>
  <c r="T63" i="10"/>
  <c r="T60" i="10"/>
  <c r="T57" i="10"/>
  <c r="T54" i="10"/>
  <c r="T51" i="10"/>
  <c r="T48" i="10"/>
  <c r="T45" i="10"/>
  <c r="T42" i="10"/>
  <c r="T39" i="10"/>
  <c r="T36" i="10"/>
  <c r="T33" i="10"/>
  <c r="T30" i="10"/>
  <c r="T27" i="10"/>
  <c r="T24" i="10"/>
  <c r="T21" i="10"/>
  <c r="T18" i="10"/>
  <c r="T15" i="10"/>
  <c r="T12" i="10"/>
  <c r="T9" i="10"/>
  <c r="T6" i="10"/>
  <c r="T79" i="10"/>
  <c r="T76" i="10"/>
  <c r="T73" i="10"/>
  <c r="T70" i="10"/>
  <c r="T67" i="10"/>
  <c r="T64" i="10"/>
  <c r="T61" i="10"/>
  <c r="T58" i="10"/>
  <c r="T55" i="10"/>
  <c r="T52" i="10"/>
  <c r="T49" i="10"/>
  <c r="T46" i="10"/>
  <c r="T43" i="10"/>
  <c r="T40" i="10"/>
  <c r="T37" i="10"/>
  <c r="T34" i="10"/>
  <c r="T31" i="10"/>
  <c r="T28" i="10"/>
  <c r="T25" i="10"/>
  <c r="T22" i="10"/>
  <c r="T19" i="10"/>
  <c r="T16" i="10"/>
  <c r="T13" i="10"/>
  <c r="T10" i="10"/>
  <c r="T7" i="10"/>
</calcChain>
</file>

<file path=xl/sharedStrings.xml><?xml version="1.0" encoding="utf-8"?>
<sst xmlns="http://schemas.openxmlformats.org/spreadsheetml/2006/main" count="1215" uniqueCount="157">
  <si>
    <t>ＤＩ指数</t>
  </si>
  <si>
    <t>ＤＩ累積指数</t>
  </si>
  <si>
    <t>和暦</t>
  </si>
  <si>
    <t>西暦</t>
  </si>
  <si>
    <t>月</t>
  </si>
  <si>
    <t>先行指数</t>
  </si>
  <si>
    <t>一致指数</t>
  </si>
  <si>
    <t>遅行指数</t>
  </si>
  <si>
    <t>Japanese year</t>
  </si>
  <si>
    <t>Calendar year</t>
  </si>
  <si>
    <t>Month</t>
  </si>
  <si>
    <t>DI指数</t>
    <rPh sb="2" eb="4">
      <t>シスウ</t>
    </rPh>
    <phoneticPr fontId="2"/>
  </si>
  <si>
    <t>CI指数</t>
    <rPh sb="2" eb="4">
      <t>シスウ</t>
    </rPh>
    <phoneticPr fontId="2"/>
  </si>
  <si>
    <t>景気基準日付</t>
    <rPh sb="0" eb="2">
      <t>ケイキ</t>
    </rPh>
    <rPh sb="2" eb="4">
      <t>キジュン</t>
    </rPh>
    <rPh sb="4" eb="6">
      <t>ヒヅケ</t>
    </rPh>
    <phoneticPr fontId="2"/>
  </si>
  <si>
    <t>不況期</t>
    <rPh sb="0" eb="3">
      <t>フキョウキ</t>
    </rPh>
    <phoneticPr fontId="2"/>
  </si>
  <si>
    <t>80Q1</t>
    <phoneticPr fontId="2"/>
  </si>
  <si>
    <t>83Q1</t>
    <phoneticPr fontId="2"/>
  </si>
  <si>
    <t>85Q2</t>
    <phoneticPr fontId="2"/>
  </si>
  <si>
    <t>86Q4</t>
    <phoneticPr fontId="2"/>
  </si>
  <si>
    <t>91Q1</t>
    <phoneticPr fontId="2"/>
  </si>
  <si>
    <t>93Q4</t>
    <phoneticPr fontId="2"/>
  </si>
  <si>
    <t>97Q2</t>
    <phoneticPr fontId="2"/>
  </si>
  <si>
    <t>99Q1</t>
    <phoneticPr fontId="2"/>
  </si>
  <si>
    <t>00Q4</t>
    <phoneticPr fontId="2"/>
  </si>
  <si>
    <t>02Q1</t>
    <phoneticPr fontId="2"/>
  </si>
  <si>
    <t>&lt;参考&gt;</t>
  </si>
  <si>
    <t>&lt;cf&gt;</t>
  </si>
  <si>
    <t>国内総生産(支出側)</t>
  </si>
  <si>
    <t>民間住宅</t>
  </si>
  <si>
    <t>民間在庫品増加</t>
  </si>
  <si>
    <t>公的在庫品増加</t>
  </si>
  <si>
    <t>財貨・サービス</t>
  </si>
  <si>
    <t>交易利得</t>
  </si>
  <si>
    <t>国内総所得</t>
  </si>
  <si>
    <t>海外からの所得</t>
  </si>
  <si>
    <t>国民総所得</t>
  </si>
  <si>
    <t>国内需要</t>
  </si>
  <si>
    <t>民間需要</t>
  </si>
  <si>
    <t>公的需要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</si>
  <si>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</si>
  <si>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</si>
  <si>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</si>
  <si>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</si>
  <si>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</si>
  <si>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</si>
  <si>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</si>
  <si>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</si>
  <si>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Goods &amp; Services</t>
  </si>
  <si>
    <t>GDI</t>
  </si>
  <si>
    <t>Income from /to the rest of the world</t>
  </si>
  <si>
    <t>GNI</t>
  </si>
  <si>
    <t>Net Exports</t>
  </si>
  <si>
    <t>Exports</t>
  </si>
  <si>
    <t>Imports</t>
  </si>
  <si>
    <t>Net</t>
  </si>
  <si>
    <t>Receipt</t>
  </si>
  <si>
    <t>Payment</t>
  </si>
  <si>
    <t>1994/ 1- 3.</t>
  </si>
  <si>
    <t>4- 6.</t>
  </si>
  <si>
    <t>7- 9.</t>
  </si>
  <si>
    <t>10-12.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</si>
  <si>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</si>
  <si>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</si>
  <si>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</si>
  <si>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</si>
  <si>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</si>
  <si>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</si>
  <si>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</si>
  <si>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</si>
  <si>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>2003/ 1- 3.</t>
  </si>
  <si>
    <t xml:space="preserve"> 4- 6.</t>
  </si>
  <si>
    <t xml:space="preserve"> 7- 9.</t>
  </si>
  <si>
    <t xml:space="preserve"> 10- 12.</t>
  </si>
  <si>
    <t>2004/ 1- 3.</t>
  </si>
  <si>
    <t>2005/ 1- 3.</t>
  </si>
  <si>
    <t>2006/ 1- 3.</t>
  </si>
  <si>
    <t>2007/ 1- 3.</t>
  </si>
  <si>
    <t>1980/ 1- 3.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</si>
  <si>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</si>
  <si>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</si>
  <si>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</si>
  <si>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</si>
  <si>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</si>
  <si>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</si>
  <si>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</si>
  <si>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</si>
  <si>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</si>
  <si>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</si>
  <si>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</si>
  <si>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</si>
  <si>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</si>
  <si>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実質GDP成長率</t>
    <rPh sb="0" eb="2">
      <t>ジッシツ</t>
    </rPh>
    <rPh sb="5" eb="8">
      <t>セイチョウリツ</t>
    </rPh>
    <phoneticPr fontId="2"/>
  </si>
  <si>
    <t>前年同期比</t>
    <rPh sb="0" eb="2">
      <t>ゼンネン</t>
    </rPh>
    <rPh sb="2" eb="5">
      <t>ドウキヒ</t>
    </rPh>
    <phoneticPr fontId="2"/>
  </si>
  <si>
    <t>2008/ 1- 3.</t>
  </si>
  <si>
    <t>2009/ 1- 3.</t>
  </si>
  <si>
    <t>09Q1</t>
    <phoneticPr fontId="2"/>
  </si>
  <si>
    <t>2010/ 1- 3.</t>
  </si>
  <si>
    <t>民間最終消費支出</t>
  </si>
  <si>
    <t>民間企業設備</t>
  </si>
  <si>
    <t>政府最終消費支出</t>
  </si>
  <si>
    <t>公的固定資本形成</t>
  </si>
  <si>
    <t>総固定資本形成</t>
  </si>
  <si>
    <t>GDP(expenditure approach)</t>
  </si>
  <si>
    <t>PrivateConsumption</t>
  </si>
  <si>
    <t>Consumption ofHouseholds</t>
  </si>
  <si>
    <t>Excludingimputed rent</t>
  </si>
  <si>
    <t>PrivateResidentialInvestment</t>
  </si>
  <si>
    <t>Private Non-Resi.Investment</t>
  </si>
  <si>
    <t>PrivateInventory</t>
  </si>
  <si>
    <t>GovernmentConsumption</t>
  </si>
  <si>
    <t>PublicInvestment</t>
  </si>
  <si>
    <t>PublicInventory</t>
  </si>
  <si>
    <t>Tradinggains/losses</t>
  </si>
  <si>
    <t>DomesticDemand</t>
  </si>
  <si>
    <t>PrivateDemand</t>
  </si>
  <si>
    <t>PublicDemand</t>
  </si>
  <si>
    <t>Gross fixed capitalformation</t>
  </si>
  <si>
    <t>2011/ 1- 3.</t>
  </si>
  <si>
    <t>0011</t>
    <phoneticPr fontId="2"/>
  </si>
  <si>
    <t>0201</t>
    <phoneticPr fontId="2"/>
  </si>
  <si>
    <t>0903</t>
    <phoneticPr fontId="2"/>
  </si>
  <si>
    <t>実質原系列(前年同期比)</t>
  </si>
  <si>
    <t>(単位:％)</t>
  </si>
  <si>
    <t>Changes from the previous year (real: original series)</t>
  </si>
  <si>
    <t>(%)</t>
  </si>
  <si>
    <t>***</t>
  </si>
  <si>
    <t xml:space="preserve">      4- 6.</t>
  </si>
  <si>
    <t>線形補完</t>
    <rPh sb="0" eb="2">
      <t>センケイ</t>
    </rPh>
    <rPh sb="2" eb="4">
      <t>ホカン</t>
    </rPh>
    <phoneticPr fontId="2"/>
  </si>
  <si>
    <t>08Q1</t>
    <phoneticPr fontId="2"/>
  </si>
  <si>
    <t>0802</t>
    <phoneticPr fontId="2"/>
  </si>
  <si>
    <r>
      <t>D</t>
    </r>
    <r>
      <rPr>
        <sz val="11"/>
        <rFont val="ＭＳ Ｐゴシック"/>
        <family val="3"/>
        <charset val="128"/>
      </rPr>
      <t>iffusion Indexes</t>
    </r>
  </si>
  <si>
    <r>
      <t>C</t>
    </r>
    <r>
      <rPr>
        <sz val="11"/>
        <rFont val="ＭＳ Ｐゴシック"/>
        <family val="3"/>
        <charset val="128"/>
      </rPr>
      <t>umulated Diffusion Indexes</t>
    </r>
  </si>
  <si>
    <r>
      <t>L</t>
    </r>
    <r>
      <rPr>
        <sz val="11"/>
        <rFont val="ＭＳ Ｐゴシック"/>
        <family val="3"/>
        <charset val="128"/>
      </rPr>
      <t>eading Index</t>
    </r>
  </si>
  <si>
    <r>
      <t>C</t>
    </r>
    <r>
      <rPr>
        <sz val="11"/>
        <rFont val="ＭＳ Ｐゴシック"/>
        <family val="3"/>
        <charset val="128"/>
      </rPr>
      <t>oincident Index</t>
    </r>
  </si>
  <si>
    <r>
      <t>L</t>
    </r>
    <r>
      <rPr>
        <sz val="11"/>
        <rFont val="ＭＳ Ｐゴシック"/>
        <family val="3"/>
        <charset val="128"/>
      </rPr>
      <t>agging Index</t>
    </r>
  </si>
  <si>
    <t>Changes from the previous year (Real: original series)</t>
  </si>
  <si>
    <t>国内総生産(支出側)(除FISIM）</t>
  </si>
  <si>
    <t>家計最終消費支出（除FISIM）</t>
  </si>
  <si>
    <t>（除FISIM）</t>
  </si>
  <si>
    <t>GDP(Expenditure Approach)</t>
  </si>
  <si>
    <t>ExcludingImputed Rent</t>
  </si>
  <si>
    <t>Changein PrivateInventories</t>
  </si>
  <si>
    <t>Changein PublicInventories</t>
  </si>
  <si>
    <t>TradingGains/Losses</t>
  </si>
  <si>
    <t>Income from /to the Rest of the World</t>
  </si>
  <si>
    <t>Gross Fixed CapitalFormation</t>
  </si>
  <si>
    <t>GDP</t>
  </si>
  <si>
    <t>Export</t>
  </si>
  <si>
    <t>Import</t>
  </si>
  <si>
    <t>Excluding FISIM</t>
  </si>
  <si>
    <t>2012/ 1- 3.</t>
  </si>
  <si>
    <t>2013/ 1- 3.</t>
  </si>
  <si>
    <r>
      <t>(参考)「外れ値」処理なし</t>
    </r>
    <r>
      <rPr>
        <sz val="11"/>
        <rFont val="ＭＳ Ｐゴシック"/>
        <family val="3"/>
        <charset val="128"/>
      </rPr>
      <t/>
    </r>
    <rPh sb="1" eb="3">
      <t>サンコウ</t>
    </rPh>
    <rPh sb="5" eb="6">
      <t>ハズ</t>
    </rPh>
    <rPh sb="7" eb="8">
      <t>アタイ</t>
    </rPh>
    <rPh sb="9" eb="11">
      <t>ショリ</t>
    </rPh>
    <phoneticPr fontId="2"/>
  </si>
  <si>
    <r>
      <t xml:space="preserve">ＣＩ指数 </t>
    </r>
    <r>
      <rPr>
        <sz val="11"/>
        <rFont val="ＭＳ Ｐゴシック"/>
        <family val="3"/>
        <charset val="128"/>
      </rPr>
      <t xml:space="preserve"> (H22=100)</t>
    </r>
    <phoneticPr fontId="2"/>
  </si>
  <si>
    <t>(for reference) no outlier replacement</t>
    <phoneticPr fontId="2"/>
  </si>
  <si>
    <r>
      <t>C</t>
    </r>
    <r>
      <rPr>
        <sz val="11"/>
        <rFont val="ＭＳ Ｐゴシック"/>
        <family val="3"/>
        <charset val="128"/>
      </rPr>
      <t>omposite Indexes  (2010=100)</t>
    </r>
    <phoneticPr fontId="2"/>
  </si>
  <si>
    <t>2014/ 1- 3.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</si>
</sst>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.0%"/>
    <numFmt numFmtId="178" formatCode="0.0"/>
    <numFmt numFmtId="179" formatCode="#,##0.0;[Red]\-#,##0.0"/>
    <numFmt numFmtId="180" formatCode="0.0_ ;[Red]\-0.0\ "/>
    <numFmt numFmtId="181" formatCode="0.0_);[Red]\(0.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6"/>
      <name val="ＭＳ Ｐゴシック"/>
      <family val="3"/>
      <charset val="128"/>
    </font>
    <font>
      <sz val="11"/>
      <color theme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3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1" fillId="0" borderId="0" xfId="3" applyFont="1" applyFill="1" applyBorder="1" applyAlignment="1">
      <alignment horizont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quotePrefix="1" applyFill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2" applyNumberFormat="1" applyFont="1">
      <alignment vertical="center"/>
    </xf>
    <xf numFmtId="178" fontId="3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0" fillId="0" borderId="0" xfId="3" applyFont="1" applyBorder="1" applyAlignment="1">
      <alignment horizontal="center"/>
    </xf>
    <xf numFmtId="0" fontId="0" fillId="3" borderId="0" xfId="0" applyFill="1" applyAlignment="1">
      <alignment horizontal="right" vertical="center"/>
    </xf>
    <xf numFmtId="0" fontId="0" fillId="3" borderId="0" xfId="0" quotePrefix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/>
    <xf numFmtId="0" fontId="0" fillId="0" borderId="0" xfId="0" applyFill="1" applyBorder="1" applyAlignment="1">
      <alignment horizontal="centerContinuous"/>
    </xf>
    <xf numFmtId="0" fontId="1" fillId="0" borderId="0" xfId="0" applyFont="1" applyBorder="1" applyAlignment="1"/>
    <xf numFmtId="0" fontId="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0" fillId="0" borderId="0" xfId="0" applyFont="1" applyBorder="1" applyAlignment="1">
      <alignment horizontal="centerContinuous"/>
    </xf>
    <xf numFmtId="0" fontId="0" fillId="0" borderId="0" xfId="0" applyBorder="1" applyAlignment="1"/>
    <xf numFmtId="180" fontId="0" fillId="0" borderId="0" xfId="0" applyNumberFormat="1" applyBorder="1" applyAlignment="1"/>
    <xf numFmtId="181" fontId="0" fillId="0" borderId="0" xfId="0" applyNumberFormat="1" applyBorder="1" applyAlignment="1"/>
  </cellXfs>
  <cellStyles count="4">
    <cellStyle name="パーセント" xfId="1" builtinId="5"/>
    <cellStyle name="桁区切り" xfId="2" builtinId="6"/>
    <cellStyle name="標準" xfId="0" builtinId="0"/>
    <cellStyle name="標準_Sheet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4837562787364E-2"/>
          <c:y val="9.3984962406015032E-2"/>
          <c:w val="0.80608439847128843"/>
          <c:h val="0.8233082706766917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月次!$V$2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月次!$K$3:$K$343</c:f>
              <c:strCache>
                <c:ptCount val="341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</c:strCache>
            </c:strRef>
          </c:cat>
          <c:val>
            <c:numRef>
              <c:f>月次!$V$3:$V$343</c:f>
              <c:numCache>
                <c:formatCode>General</c:formatCode>
                <c:ptCount val="341"/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150</c:v>
                </c:pt>
                <c:pt idx="78">
                  <c:v>150</c:v>
                </c:pt>
                <c:pt idx="79">
                  <c:v>150</c:v>
                </c:pt>
                <c:pt idx="80">
                  <c:v>150</c:v>
                </c:pt>
                <c:pt idx="81">
                  <c:v>150</c:v>
                </c:pt>
                <c:pt idx="82">
                  <c:v>150</c:v>
                </c:pt>
                <c:pt idx="83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89">
                  <c:v>150</c:v>
                </c:pt>
                <c:pt idx="90">
                  <c:v>150</c:v>
                </c:pt>
                <c:pt idx="91">
                  <c:v>150</c:v>
                </c:pt>
                <c:pt idx="92">
                  <c:v>150</c:v>
                </c:pt>
                <c:pt idx="93">
                  <c:v>150</c:v>
                </c:pt>
                <c:pt idx="94">
                  <c:v>150</c:v>
                </c:pt>
                <c:pt idx="95">
                  <c:v>150</c:v>
                </c:pt>
                <c:pt idx="96">
                  <c:v>150</c:v>
                </c:pt>
                <c:pt idx="97">
                  <c:v>150</c:v>
                </c:pt>
                <c:pt idx="98">
                  <c:v>150</c:v>
                </c:pt>
                <c:pt idx="99">
                  <c:v>150</c:v>
                </c:pt>
                <c:pt idx="100">
                  <c:v>150</c:v>
                </c:pt>
                <c:pt idx="101">
                  <c:v>150</c:v>
                </c:pt>
                <c:pt idx="102">
                  <c:v>150</c:v>
                </c:pt>
                <c:pt idx="103">
                  <c:v>150</c:v>
                </c:pt>
                <c:pt idx="104">
                  <c:v>150</c:v>
                </c:pt>
                <c:pt idx="105">
                  <c:v>150</c:v>
                </c:pt>
                <c:pt idx="149">
                  <c:v>150</c:v>
                </c:pt>
                <c:pt idx="150">
                  <c:v>150</c:v>
                </c:pt>
                <c:pt idx="151">
                  <c:v>150</c:v>
                </c:pt>
                <c:pt idx="152">
                  <c:v>150</c:v>
                </c:pt>
                <c:pt idx="153">
                  <c:v>150</c:v>
                </c:pt>
                <c:pt idx="154">
                  <c:v>150</c:v>
                </c:pt>
                <c:pt idx="155">
                  <c:v>150</c:v>
                </c:pt>
                <c:pt idx="156">
                  <c:v>150</c:v>
                </c:pt>
                <c:pt idx="157">
                  <c:v>150</c:v>
                </c:pt>
                <c:pt idx="158">
                  <c:v>150</c:v>
                </c:pt>
                <c:pt idx="159">
                  <c:v>150</c:v>
                </c:pt>
                <c:pt idx="160">
                  <c:v>150</c:v>
                </c:pt>
                <c:pt idx="161">
                  <c:v>150</c:v>
                </c:pt>
                <c:pt idx="162">
                  <c:v>150</c:v>
                </c:pt>
                <c:pt idx="163">
                  <c:v>150</c:v>
                </c:pt>
                <c:pt idx="164">
                  <c:v>150</c:v>
                </c:pt>
                <c:pt idx="165">
                  <c:v>150</c:v>
                </c:pt>
                <c:pt idx="166">
                  <c:v>150</c:v>
                </c:pt>
                <c:pt idx="167">
                  <c:v>150</c:v>
                </c:pt>
                <c:pt idx="168">
                  <c:v>150</c:v>
                </c:pt>
                <c:pt idx="191">
                  <c:v>150</c:v>
                </c:pt>
                <c:pt idx="192">
                  <c:v>150</c:v>
                </c:pt>
                <c:pt idx="193">
                  <c:v>150</c:v>
                </c:pt>
                <c:pt idx="194">
                  <c:v>150</c:v>
                </c:pt>
                <c:pt idx="195">
                  <c:v>150</c:v>
                </c:pt>
                <c:pt idx="196">
                  <c:v>150</c:v>
                </c:pt>
                <c:pt idx="197">
                  <c:v>150</c:v>
                </c:pt>
                <c:pt idx="198">
                  <c:v>150</c:v>
                </c:pt>
                <c:pt idx="199">
                  <c:v>150</c:v>
                </c:pt>
                <c:pt idx="200">
                  <c:v>150</c:v>
                </c:pt>
                <c:pt idx="201">
                  <c:v>150</c:v>
                </c:pt>
                <c:pt idx="202">
                  <c:v>150</c:v>
                </c:pt>
                <c:pt idx="203">
                  <c:v>150</c:v>
                </c:pt>
                <c:pt idx="204">
                  <c:v>150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150</c:v>
                </c:pt>
                <c:pt idx="282">
                  <c:v>150</c:v>
                </c:pt>
                <c:pt idx="283">
                  <c:v>150</c:v>
                </c:pt>
                <c:pt idx="284">
                  <c:v>150</c:v>
                </c:pt>
                <c:pt idx="285">
                  <c:v>150</c:v>
                </c:pt>
                <c:pt idx="286">
                  <c:v>150</c:v>
                </c:pt>
                <c:pt idx="287">
                  <c:v>150</c:v>
                </c:pt>
                <c:pt idx="288">
                  <c:v>150</c:v>
                </c:pt>
                <c:pt idx="289">
                  <c:v>150</c:v>
                </c:pt>
                <c:pt idx="290">
                  <c:v>150</c:v>
                </c:pt>
                <c:pt idx="328">
                  <c:v>150</c:v>
                </c:pt>
                <c:pt idx="329">
                  <c:v>150</c:v>
                </c:pt>
                <c:pt idx="330">
                  <c:v>150</c:v>
                </c:pt>
                <c:pt idx="331">
                  <c:v>150</c:v>
                </c:pt>
                <c:pt idx="332">
                  <c:v>150</c:v>
                </c:pt>
                <c:pt idx="333">
                  <c:v>150</c:v>
                </c:pt>
                <c:pt idx="33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09586304"/>
        <c:axId val="109587840"/>
      </c:barChart>
      <c:lineChart>
        <c:grouping val="standard"/>
        <c:varyColors val="0"/>
        <c:ser>
          <c:idx val="1"/>
          <c:order val="0"/>
          <c:tx>
            <c:strRef>
              <c:f>月次!$Q$2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月次!$Q$3:$Q$355</c:f>
              <c:numCache>
                <c:formatCode>0.0_ </c:formatCode>
                <c:ptCount val="353"/>
                <c:pt idx="0">
                  <c:v>92.1</c:v>
                </c:pt>
                <c:pt idx="1">
                  <c:v>91.7</c:v>
                </c:pt>
                <c:pt idx="2">
                  <c:v>91.9</c:v>
                </c:pt>
                <c:pt idx="3">
                  <c:v>92.7</c:v>
                </c:pt>
                <c:pt idx="4">
                  <c:v>92.9</c:v>
                </c:pt>
                <c:pt idx="5">
                  <c:v>92.3</c:v>
                </c:pt>
                <c:pt idx="6">
                  <c:v>93</c:v>
                </c:pt>
                <c:pt idx="7">
                  <c:v>92.4</c:v>
                </c:pt>
                <c:pt idx="8">
                  <c:v>92.1</c:v>
                </c:pt>
                <c:pt idx="9">
                  <c:v>92.2</c:v>
                </c:pt>
                <c:pt idx="10">
                  <c:v>92</c:v>
                </c:pt>
                <c:pt idx="11">
                  <c:v>91.6</c:v>
                </c:pt>
                <c:pt idx="12">
                  <c:v>91.5</c:v>
                </c:pt>
                <c:pt idx="13">
                  <c:v>91.3</c:v>
                </c:pt>
                <c:pt idx="14">
                  <c:v>90.6</c:v>
                </c:pt>
                <c:pt idx="15">
                  <c:v>90.7</c:v>
                </c:pt>
                <c:pt idx="16">
                  <c:v>89.9</c:v>
                </c:pt>
                <c:pt idx="17">
                  <c:v>89.9</c:v>
                </c:pt>
                <c:pt idx="18">
                  <c:v>89</c:v>
                </c:pt>
                <c:pt idx="19">
                  <c:v>88.5</c:v>
                </c:pt>
                <c:pt idx="20">
                  <c:v>89.5</c:v>
                </c:pt>
                <c:pt idx="21">
                  <c:v>89.2</c:v>
                </c:pt>
                <c:pt idx="22">
                  <c:v>88.7</c:v>
                </c:pt>
                <c:pt idx="23">
                  <c:v>89.4</c:v>
                </c:pt>
                <c:pt idx="24">
                  <c:v>89.7</c:v>
                </c:pt>
                <c:pt idx="25">
                  <c:v>89.9</c:v>
                </c:pt>
                <c:pt idx="26">
                  <c:v>90.8</c:v>
                </c:pt>
                <c:pt idx="27">
                  <c:v>90.9</c:v>
                </c:pt>
                <c:pt idx="28">
                  <c:v>91.4</c:v>
                </c:pt>
                <c:pt idx="29">
                  <c:v>93.3</c:v>
                </c:pt>
                <c:pt idx="30">
                  <c:v>94.4</c:v>
                </c:pt>
                <c:pt idx="31">
                  <c:v>95.2</c:v>
                </c:pt>
                <c:pt idx="32">
                  <c:v>96.6</c:v>
                </c:pt>
                <c:pt idx="33">
                  <c:v>97.7</c:v>
                </c:pt>
                <c:pt idx="34">
                  <c:v>98.5</c:v>
                </c:pt>
                <c:pt idx="35">
                  <c:v>99.6</c:v>
                </c:pt>
                <c:pt idx="36">
                  <c:v>100.4</c:v>
                </c:pt>
                <c:pt idx="37">
                  <c:v>102.8</c:v>
                </c:pt>
                <c:pt idx="38">
                  <c:v>101.7</c:v>
                </c:pt>
                <c:pt idx="39">
                  <c:v>103.5</c:v>
                </c:pt>
                <c:pt idx="40">
                  <c:v>103.1</c:v>
                </c:pt>
                <c:pt idx="41">
                  <c:v>104</c:v>
                </c:pt>
                <c:pt idx="42">
                  <c:v>104.9</c:v>
                </c:pt>
                <c:pt idx="43">
                  <c:v>105.6</c:v>
                </c:pt>
                <c:pt idx="44">
                  <c:v>106.4</c:v>
                </c:pt>
                <c:pt idx="45">
                  <c:v>106.6</c:v>
                </c:pt>
                <c:pt idx="46">
                  <c:v>108</c:v>
                </c:pt>
                <c:pt idx="47">
                  <c:v>108.4</c:v>
                </c:pt>
                <c:pt idx="48">
                  <c:v>108.8</c:v>
                </c:pt>
                <c:pt idx="49">
                  <c:v>108.8</c:v>
                </c:pt>
                <c:pt idx="50">
                  <c:v>112.8</c:v>
                </c:pt>
                <c:pt idx="51">
                  <c:v>110.4</c:v>
                </c:pt>
                <c:pt idx="52">
                  <c:v>109.9</c:v>
                </c:pt>
                <c:pt idx="53">
                  <c:v>110.5</c:v>
                </c:pt>
                <c:pt idx="54">
                  <c:v>110</c:v>
                </c:pt>
                <c:pt idx="55">
                  <c:v>111.3</c:v>
                </c:pt>
                <c:pt idx="56">
                  <c:v>111.6</c:v>
                </c:pt>
                <c:pt idx="57">
                  <c:v>111.1</c:v>
                </c:pt>
                <c:pt idx="58">
                  <c:v>112.2</c:v>
                </c:pt>
                <c:pt idx="59">
                  <c:v>113</c:v>
                </c:pt>
                <c:pt idx="60">
                  <c:v>112.6</c:v>
                </c:pt>
                <c:pt idx="61">
                  <c:v>112.7</c:v>
                </c:pt>
                <c:pt idx="62">
                  <c:v>113</c:v>
                </c:pt>
                <c:pt idx="63">
                  <c:v>113.7</c:v>
                </c:pt>
                <c:pt idx="64">
                  <c:v>115.1</c:v>
                </c:pt>
                <c:pt idx="65">
                  <c:v>115.9</c:v>
                </c:pt>
                <c:pt idx="66">
                  <c:v>116.4</c:v>
                </c:pt>
                <c:pt idx="67">
                  <c:v>116.3</c:v>
                </c:pt>
                <c:pt idx="68">
                  <c:v>115.8</c:v>
                </c:pt>
                <c:pt idx="69">
                  <c:v>117.1</c:v>
                </c:pt>
                <c:pt idx="70">
                  <c:v>116.3</c:v>
                </c:pt>
                <c:pt idx="71">
                  <c:v>116.5</c:v>
                </c:pt>
                <c:pt idx="72">
                  <c:v>116.3</c:v>
                </c:pt>
                <c:pt idx="73">
                  <c:v>116.1</c:v>
                </c:pt>
                <c:pt idx="74">
                  <c:v>115</c:v>
                </c:pt>
                <c:pt idx="75">
                  <c:v>114.7</c:v>
                </c:pt>
                <c:pt idx="76">
                  <c:v>115.1</c:v>
                </c:pt>
                <c:pt idx="77">
                  <c:v>113.3</c:v>
                </c:pt>
                <c:pt idx="78">
                  <c:v>114.2</c:v>
                </c:pt>
                <c:pt idx="79">
                  <c:v>112.4</c:v>
                </c:pt>
                <c:pt idx="80">
                  <c:v>111.5</c:v>
                </c:pt>
                <c:pt idx="81">
                  <c:v>110.6</c:v>
                </c:pt>
                <c:pt idx="82">
                  <c:v>110.7</c:v>
                </c:pt>
                <c:pt idx="83">
                  <c:v>108.4</c:v>
                </c:pt>
                <c:pt idx="84">
                  <c:v>107</c:v>
                </c:pt>
                <c:pt idx="85">
                  <c:v>106.2</c:v>
                </c:pt>
                <c:pt idx="86">
                  <c:v>104.2</c:v>
                </c:pt>
                <c:pt idx="87">
                  <c:v>102.9</c:v>
                </c:pt>
                <c:pt idx="88">
                  <c:v>100.9</c:v>
                </c:pt>
                <c:pt idx="89">
                  <c:v>101</c:v>
                </c:pt>
                <c:pt idx="90">
                  <c:v>100.2</c:v>
                </c:pt>
                <c:pt idx="91">
                  <c:v>97.9</c:v>
                </c:pt>
                <c:pt idx="92">
                  <c:v>99.5</c:v>
                </c:pt>
                <c:pt idx="93">
                  <c:v>96.8</c:v>
                </c:pt>
                <c:pt idx="94">
                  <c:v>95.2</c:v>
                </c:pt>
                <c:pt idx="95">
                  <c:v>94.5</c:v>
                </c:pt>
                <c:pt idx="96">
                  <c:v>95.5</c:v>
                </c:pt>
                <c:pt idx="97">
                  <c:v>95.3</c:v>
                </c:pt>
                <c:pt idx="98">
                  <c:v>94.4</c:v>
                </c:pt>
                <c:pt idx="99">
                  <c:v>93.8</c:v>
                </c:pt>
                <c:pt idx="100">
                  <c:v>93.6</c:v>
                </c:pt>
                <c:pt idx="101">
                  <c:v>92.5</c:v>
                </c:pt>
                <c:pt idx="102">
                  <c:v>91.8</c:v>
                </c:pt>
                <c:pt idx="103">
                  <c:v>91.3</c:v>
                </c:pt>
                <c:pt idx="104">
                  <c:v>91.4</c:v>
                </c:pt>
                <c:pt idx="105">
                  <c:v>90.2</c:v>
                </c:pt>
                <c:pt idx="106">
                  <c:v>89.8</c:v>
                </c:pt>
                <c:pt idx="107">
                  <c:v>89.2</c:v>
                </c:pt>
                <c:pt idx="108">
                  <c:v>89.5</c:v>
                </c:pt>
                <c:pt idx="109">
                  <c:v>89.8</c:v>
                </c:pt>
                <c:pt idx="110">
                  <c:v>91.1</c:v>
                </c:pt>
                <c:pt idx="111">
                  <c:v>91.4</c:v>
                </c:pt>
                <c:pt idx="112">
                  <c:v>91.5</c:v>
                </c:pt>
                <c:pt idx="113">
                  <c:v>92.9</c:v>
                </c:pt>
                <c:pt idx="114">
                  <c:v>94.1</c:v>
                </c:pt>
                <c:pt idx="115">
                  <c:v>94.5</c:v>
                </c:pt>
                <c:pt idx="116">
                  <c:v>94.2</c:v>
                </c:pt>
                <c:pt idx="117">
                  <c:v>95.1</c:v>
                </c:pt>
                <c:pt idx="118">
                  <c:v>95.8</c:v>
                </c:pt>
                <c:pt idx="119">
                  <c:v>96.5</c:v>
                </c:pt>
                <c:pt idx="120">
                  <c:v>94.7</c:v>
                </c:pt>
                <c:pt idx="121">
                  <c:v>96.1</c:v>
                </c:pt>
                <c:pt idx="122">
                  <c:v>96.7</c:v>
                </c:pt>
                <c:pt idx="123">
                  <c:v>97.3</c:v>
                </c:pt>
                <c:pt idx="124">
                  <c:v>96.2</c:v>
                </c:pt>
                <c:pt idx="125">
                  <c:v>95.9</c:v>
                </c:pt>
                <c:pt idx="126">
                  <c:v>95</c:v>
                </c:pt>
                <c:pt idx="127">
                  <c:v>96.6</c:v>
                </c:pt>
                <c:pt idx="128">
                  <c:v>96.1</c:v>
                </c:pt>
                <c:pt idx="129">
                  <c:v>96.5</c:v>
                </c:pt>
                <c:pt idx="130">
                  <c:v>97.3</c:v>
                </c:pt>
                <c:pt idx="131">
                  <c:v>98.4</c:v>
                </c:pt>
                <c:pt idx="132">
                  <c:v>97.9</c:v>
                </c:pt>
                <c:pt idx="133">
                  <c:v>99</c:v>
                </c:pt>
                <c:pt idx="134">
                  <c:v>99.2</c:v>
                </c:pt>
                <c:pt idx="135">
                  <c:v>99.8</c:v>
                </c:pt>
                <c:pt idx="136">
                  <c:v>100.5</c:v>
                </c:pt>
                <c:pt idx="137">
                  <c:v>100.7</c:v>
                </c:pt>
                <c:pt idx="138">
                  <c:v>101.5</c:v>
                </c:pt>
                <c:pt idx="139">
                  <c:v>101.5</c:v>
                </c:pt>
                <c:pt idx="140">
                  <c:v>102.1</c:v>
                </c:pt>
                <c:pt idx="141">
                  <c:v>103.4</c:v>
                </c:pt>
                <c:pt idx="142">
                  <c:v>104.2</c:v>
                </c:pt>
                <c:pt idx="143">
                  <c:v>104.6</c:v>
                </c:pt>
                <c:pt idx="144">
                  <c:v>106</c:v>
                </c:pt>
                <c:pt idx="145">
                  <c:v>106.1</c:v>
                </c:pt>
                <c:pt idx="146">
                  <c:v>107.4</c:v>
                </c:pt>
                <c:pt idx="147">
                  <c:v>105</c:v>
                </c:pt>
                <c:pt idx="148">
                  <c:v>106.6</c:v>
                </c:pt>
                <c:pt idx="149">
                  <c:v>106.7</c:v>
                </c:pt>
                <c:pt idx="150">
                  <c:v>106.4</c:v>
                </c:pt>
                <c:pt idx="151">
                  <c:v>106</c:v>
                </c:pt>
                <c:pt idx="152">
                  <c:v>105</c:v>
                </c:pt>
                <c:pt idx="153">
                  <c:v>104.3</c:v>
                </c:pt>
                <c:pt idx="154">
                  <c:v>102.6</c:v>
                </c:pt>
                <c:pt idx="155">
                  <c:v>101.8</c:v>
                </c:pt>
                <c:pt idx="156">
                  <c:v>101.8</c:v>
                </c:pt>
                <c:pt idx="157">
                  <c:v>99.5</c:v>
                </c:pt>
                <c:pt idx="158">
                  <c:v>96.8</c:v>
                </c:pt>
                <c:pt idx="159">
                  <c:v>97.2</c:v>
                </c:pt>
                <c:pt idx="160">
                  <c:v>96.3</c:v>
                </c:pt>
                <c:pt idx="161">
                  <c:v>95.2</c:v>
                </c:pt>
                <c:pt idx="162">
                  <c:v>95.4</c:v>
                </c:pt>
                <c:pt idx="163">
                  <c:v>94.2</c:v>
                </c:pt>
                <c:pt idx="164">
                  <c:v>95.2</c:v>
                </c:pt>
                <c:pt idx="165">
                  <c:v>94.5</c:v>
                </c:pt>
                <c:pt idx="166">
                  <c:v>94</c:v>
                </c:pt>
                <c:pt idx="167">
                  <c:v>93.8</c:v>
                </c:pt>
                <c:pt idx="168">
                  <c:v>94.3</c:v>
                </c:pt>
                <c:pt idx="169">
                  <c:v>94.4</c:v>
                </c:pt>
                <c:pt idx="170">
                  <c:v>95.3</c:v>
                </c:pt>
                <c:pt idx="171">
                  <c:v>95</c:v>
                </c:pt>
                <c:pt idx="172">
                  <c:v>95.5</c:v>
                </c:pt>
                <c:pt idx="173">
                  <c:v>95.5</c:v>
                </c:pt>
                <c:pt idx="174">
                  <c:v>96.2</c:v>
                </c:pt>
                <c:pt idx="175">
                  <c:v>97.4</c:v>
                </c:pt>
                <c:pt idx="176">
                  <c:v>98.5</c:v>
                </c:pt>
                <c:pt idx="177">
                  <c:v>98.6</c:v>
                </c:pt>
                <c:pt idx="178">
                  <c:v>99.3</c:v>
                </c:pt>
                <c:pt idx="179">
                  <c:v>99.4</c:v>
                </c:pt>
                <c:pt idx="180">
                  <c:v>99.4</c:v>
                </c:pt>
                <c:pt idx="181">
                  <c:v>100.5</c:v>
                </c:pt>
                <c:pt idx="182">
                  <c:v>101.3</c:v>
                </c:pt>
                <c:pt idx="183">
                  <c:v>102.4</c:v>
                </c:pt>
                <c:pt idx="184">
                  <c:v>102.6</c:v>
                </c:pt>
                <c:pt idx="185">
                  <c:v>103.8</c:v>
                </c:pt>
                <c:pt idx="186">
                  <c:v>103.8</c:v>
                </c:pt>
                <c:pt idx="187">
                  <c:v>105.3</c:v>
                </c:pt>
                <c:pt idx="188">
                  <c:v>104.3</c:v>
                </c:pt>
                <c:pt idx="189">
                  <c:v>105.3</c:v>
                </c:pt>
                <c:pt idx="190">
                  <c:v>105.6</c:v>
                </c:pt>
                <c:pt idx="191">
                  <c:v>106.4</c:v>
                </c:pt>
                <c:pt idx="192">
                  <c:v>104.2</c:v>
                </c:pt>
                <c:pt idx="193">
                  <c:v>103.7</c:v>
                </c:pt>
                <c:pt idx="194">
                  <c:v>102.4</c:v>
                </c:pt>
                <c:pt idx="195">
                  <c:v>101.2</c:v>
                </c:pt>
                <c:pt idx="196">
                  <c:v>100.1</c:v>
                </c:pt>
                <c:pt idx="197">
                  <c:v>99.6</c:v>
                </c:pt>
                <c:pt idx="198">
                  <c:v>98.3</c:v>
                </c:pt>
                <c:pt idx="199">
                  <c:v>96.5</c:v>
                </c:pt>
                <c:pt idx="200">
                  <c:v>94.9</c:v>
                </c:pt>
                <c:pt idx="201">
                  <c:v>94.3</c:v>
                </c:pt>
                <c:pt idx="202">
                  <c:v>93.3</c:v>
                </c:pt>
                <c:pt idx="203">
                  <c:v>93.3</c:v>
                </c:pt>
                <c:pt idx="204">
                  <c:v>93.3</c:v>
                </c:pt>
                <c:pt idx="205">
                  <c:v>94.1</c:v>
                </c:pt>
                <c:pt idx="206">
                  <c:v>94.9</c:v>
                </c:pt>
                <c:pt idx="207">
                  <c:v>95.7</c:v>
                </c:pt>
                <c:pt idx="208">
                  <c:v>98.3</c:v>
                </c:pt>
                <c:pt idx="209">
                  <c:v>97.2</c:v>
                </c:pt>
                <c:pt idx="210">
                  <c:v>97.7</c:v>
                </c:pt>
                <c:pt idx="211">
                  <c:v>98.8</c:v>
                </c:pt>
                <c:pt idx="212">
                  <c:v>99.1</c:v>
                </c:pt>
                <c:pt idx="213">
                  <c:v>99.4</c:v>
                </c:pt>
                <c:pt idx="214">
                  <c:v>99.8</c:v>
                </c:pt>
                <c:pt idx="215">
                  <c:v>99.3</c:v>
                </c:pt>
                <c:pt idx="216">
                  <c:v>100.2</c:v>
                </c:pt>
                <c:pt idx="217">
                  <c:v>100.8</c:v>
                </c:pt>
                <c:pt idx="218">
                  <c:v>100.8</c:v>
                </c:pt>
                <c:pt idx="219">
                  <c:v>99.9</c:v>
                </c:pt>
                <c:pt idx="220">
                  <c:v>100.7</c:v>
                </c:pt>
                <c:pt idx="221">
                  <c:v>100.4</c:v>
                </c:pt>
                <c:pt idx="222">
                  <c:v>100.4</c:v>
                </c:pt>
                <c:pt idx="223">
                  <c:v>101</c:v>
                </c:pt>
                <c:pt idx="224">
                  <c:v>102.9</c:v>
                </c:pt>
                <c:pt idx="225">
                  <c:v>104.6</c:v>
                </c:pt>
                <c:pt idx="226">
                  <c:v>104.2</c:v>
                </c:pt>
                <c:pt idx="227">
                  <c:v>105.5</c:v>
                </c:pt>
                <c:pt idx="228">
                  <c:v>106.9</c:v>
                </c:pt>
                <c:pt idx="229">
                  <c:v>106.7</c:v>
                </c:pt>
                <c:pt idx="230">
                  <c:v>106.6</c:v>
                </c:pt>
                <c:pt idx="231">
                  <c:v>107.6</c:v>
                </c:pt>
                <c:pt idx="232">
                  <c:v>108.2</c:v>
                </c:pt>
                <c:pt idx="233">
                  <c:v>108.8</c:v>
                </c:pt>
                <c:pt idx="234">
                  <c:v>110.1</c:v>
                </c:pt>
                <c:pt idx="235">
                  <c:v>108.7</c:v>
                </c:pt>
                <c:pt idx="236">
                  <c:v>108.9</c:v>
                </c:pt>
                <c:pt idx="237">
                  <c:v>108.3</c:v>
                </c:pt>
                <c:pt idx="238">
                  <c:v>109.4</c:v>
                </c:pt>
                <c:pt idx="239">
                  <c:v>108.4</c:v>
                </c:pt>
                <c:pt idx="240">
                  <c:v>109.4</c:v>
                </c:pt>
                <c:pt idx="241">
                  <c:v>108.7</c:v>
                </c:pt>
                <c:pt idx="242">
                  <c:v>109.1</c:v>
                </c:pt>
                <c:pt idx="243">
                  <c:v>110.7</c:v>
                </c:pt>
                <c:pt idx="244">
                  <c:v>109.5</c:v>
                </c:pt>
                <c:pt idx="245">
                  <c:v>110.2</c:v>
                </c:pt>
                <c:pt idx="246">
                  <c:v>109.6</c:v>
                </c:pt>
                <c:pt idx="247">
                  <c:v>110.2</c:v>
                </c:pt>
                <c:pt idx="248">
                  <c:v>110.1</c:v>
                </c:pt>
                <c:pt idx="249">
                  <c:v>110.7</c:v>
                </c:pt>
                <c:pt idx="250">
                  <c:v>111.4</c:v>
                </c:pt>
                <c:pt idx="251">
                  <c:v>112.6</c:v>
                </c:pt>
                <c:pt idx="252">
                  <c:v>112.8</c:v>
                </c:pt>
                <c:pt idx="253">
                  <c:v>112.8</c:v>
                </c:pt>
                <c:pt idx="254">
                  <c:v>113</c:v>
                </c:pt>
                <c:pt idx="255">
                  <c:v>114.2</c:v>
                </c:pt>
                <c:pt idx="256">
                  <c:v>114</c:v>
                </c:pt>
                <c:pt idx="257">
                  <c:v>114.6</c:v>
                </c:pt>
                <c:pt idx="258">
                  <c:v>114.8</c:v>
                </c:pt>
                <c:pt idx="259">
                  <c:v>115.3</c:v>
                </c:pt>
                <c:pt idx="260">
                  <c:v>114.6</c:v>
                </c:pt>
                <c:pt idx="261">
                  <c:v>115.2</c:v>
                </c:pt>
                <c:pt idx="262">
                  <c:v>115.6</c:v>
                </c:pt>
                <c:pt idx="263">
                  <c:v>115.7</c:v>
                </c:pt>
                <c:pt idx="264">
                  <c:v>115.2</c:v>
                </c:pt>
                <c:pt idx="265">
                  <c:v>115.6</c:v>
                </c:pt>
                <c:pt idx="266">
                  <c:v>115.3</c:v>
                </c:pt>
                <c:pt idx="267">
                  <c:v>116</c:v>
                </c:pt>
                <c:pt idx="268">
                  <c:v>116.3</c:v>
                </c:pt>
                <c:pt idx="269">
                  <c:v>116.3</c:v>
                </c:pt>
                <c:pt idx="270">
                  <c:v>114.9</c:v>
                </c:pt>
                <c:pt idx="271">
                  <c:v>116.4</c:v>
                </c:pt>
                <c:pt idx="272">
                  <c:v>115.2</c:v>
                </c:pt>
                <c:pt idx="273">
                  <c:v>115.7</c:v>
                </c:pt>
                <c:pt idx="274">
                  <c:v>114.7</c:v>
                </c:pt>
                <c:pt idx="275">
                  <c:v>115</c:v>
                </c:pt>
                <c:pt idx="276">
                  <c:v>114.5</c:v>
                </c:pt>
                <c:pt idx="277">
                  <c:v>115.2</c:v>
                </c:pt>
                <c:pt idx="278">
                  <c:v>114.1</c:v>
                </c:pt>
                <c:pt idx="279">
                  <c:v>113.3</c:v>
                </c:pt>
                <c:pt idx="280">
                  <c:v>113.6</c:v>
                </c:pt>
                <c:pt idx="281">
                  <c:v>111.4</c:v>
                </c:pt>
                <c:pt idx="282">
                  <c:v>110.9</c:v>
                </c:pt>
                <c:pt idx="283">
                  <c:v>107.4</c:v>
                </c:pt>
                <c:pt idx="284">
                  <c:v>106.6</c:v>
                </c:pt>
                <c:pt idx="285">
                  <c:v>103.6</c:v>
                </c:pt>
                <c:pt idx="286">
                  <c:v>97.8</c:v>
                </c:pt>
                <c:pt idx="287">
                  <c:v>91.6</c:v>
                </c:pt>
                <c:pt idx="288">
                  <c:v>85</c:v>
                </c:pt>
                <c:pt idx="289">
                  <c:v>79.2</c:v>
                </c:pt>
                <c:pt idx="290">
                  <c:v>78.400000000000006</c:v>
                </c:pt>
                <c:pt idx="291">
                  <c:v>80.7</c:v>
                </c:pt>
                <c:pt idx="292">
                  <c:v>82.7</c:v>
                </c:pt>
                <c:pt idx="293">
                  <c:v>83.9</c:v>
                </c:pt>
                <c:pt idx="294">
                  <c:v>84.9</c:v>
                </c:pt>
                <c:pt idx="295">
                  <c:v>86.5</c:v>
                </c:pt>
                <c:pt idx="296">
                  <c:v>88.7</c:v>
                </c:pt>
                <c:pt idx="297">
                  <c:v>90.8</c:v>
                </c:pt>
                <c:pt idx="298">
                  <c:v>92.5</c:v>
                </c:pt>
                <c:pt idx="299">
                  <c:v>94</c:v>
                </c:pt>
                <c:pt idx="300">
                  <c:v>96.7</c:v>
                </c:pt>
                <c:pt idx="301">
                  <c:v>97.7</c:v>
                </c:pt>
                <c:pt idx="302">
                  <c:v>98.6</c:v>
                </c:pt>
                <c:pt idx="303">
                  <c:v>99.9</c:v>
                </c:pt>
                <c:pt idx="304">
                  <c:v>99.3</c:v>
                </c:pt>
                <c:pt idx="305">
                  <c:v>100.1</c:v>
                </c:pt>
                <c:pt idx="306">
                  <c:v>100.6</c:v>
                </c:pt>
                <c:pt idx="307">
                  <c:v>101.1</c:v>
                </c:pt>
                <c:pt idx="308">
                  <c:v>101.2</c:v>
                </c:pt>
                <c:pt idx="309">
                  <c:v>100.3</c:v>
                </c:pt>
                <c:pt idx="310">
                  <c:v>102.2</c:v>
                </c:pt>
                <c:pt idx="311">
                  <c:v>102.3</c:v>
                </c:pt>
                <c:pt idx="312">
                  <c:v>102.7</c:v>
                </c:pt>
                <c:pt idx="313">
                  <c:v>103.4</c:v>
                </c:pt>
                <c:pt idx="314">
                  <c:v>96.7</c:v>
                </c:pt>
                <c:pt idx="315">
                  <c:v>97.2</c:v>
                </c:pt>
                <c:pt idx="316">
                  <c:v>99.4</c:v>
                </c:pt>
                <c:pt idx="317">
                  <c:v>101.8</c:v>
                </c:pt>
                <c:pt idx="318">
                  <c:v>102.7</c:v>
                </c:pt>
                <c:pt idx="319">
                  <c:v>103.4</c:v>
                </c:pt>
                <c:pt idx="320">
                  <c:v>103.8</c:v>
                </c:pt>
                <c:pt idx="321">
                  <c:v>105.5</c:v>
                </c:pt>
                <c:pt idx="322">
                  <c:v>104.6</c:v>
                </c:pt>
                <c:pt idx="323">
                  <c:v>106.6</c:v>
                </c:pt>
                <c:pt idx="324">
                  <c:v>106.7</c:v>
                </c:pt>
                <c:pt idx="325">
                  <c:v>107.3</c:v>
                </c:pt>
                <c:pt idx="326">
                  <c:v>108.6</c:v>
                </c:pt>
                <c:pt idx="327">
                  <c:v>107.8</c:v>
                </c:pt>
                <c:pt idx="328">
                  <c:v>106.9</c:v>
                </c:pt>
                <c:pt idx="329">
                  <c:v>105.2</c:v>
                </c:pt>
                <c:pt idx="330">
                  <c:v>104.2</c:v>
                </c:pt>
                <c:pt idx="331">
                  <c:v>103.8</c:v>
                </c:pt>
                <c:pt idx="332">
                  <c:v>102.2</c:v>
                </c:pt>
                <c:pt idx="333">
                  <c:v>102.1</c:v>
                </c:pt>
                <c:pt idx="334">
                  <c:v>101.6</c:v>
                </c:pt>
                <c:pt idx="335">
                  <c:v>103.3</c:v>
                </c:pt>
                <c:pt idx="336">
                  <c:v>103.4</c:v>
                </c:pt>
                <c:pt idx="337">
                  <c:v>104.4</c:v>
                </c:pt>
                <c:pt idx="338">
                  <c:v>105.5</c:v>
                </c:pt>
                <c:pt idx="339">
                  <c:v>106</c:v>
                </c:pt>
                <c:pt idx="340">
                  <c:v>107</c:v>
                </c:pt>
                <c:pt idx="341">
                  <c:v>107.1</c:v>
                </c:pt>
                <c:pt idx="342">
                  <c:v>108.3</c:v>
                </c:pt>
                <c:pt idx="343">
                  <c:v>108.5</c:v>
                </c:pt>
                <c:pt idx="344">
                  <c:v>109.4</c:v>
                </c:pt>
                <c:pt idx="345">
                  <c:v>110.7</c:v>
                </c:pt>
                <c:pt idx="346">
                  <c:v>111.2</c:v>
                </c:pt>
                <c:pt idx="347">
                  <c:v>111.9</c:v>
                </c:pt>
                <c:pt idx="348">
                  <c:v>114.7</c:v>
                </c:pt>
                <c:pt idx="349">
                  <c:v>113.1</c:v>
                </c:pt>
                <c:pt idx="350">
                  <c:v>114.7</c:v>
                </c:pt>
                <c:pt idx="351">
                  <c:v>111.1</c:v>
                </c:pt>
                <c:pt idx="352">
                  <c:v>111.1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86304"/>
        <c:axId val="109587840"/>
      </c:lineChart>
      <c:lineChart>
        <c:grouping val="standard"/>
        <c:varyColors val="0"/>
        <c:ser>
          <c:idx val="2"/>
          <c:order val="1"/>
          <c:tx>
            <c:strRef>
              <c:f>月次!$S$2</c:f>
              <c:strCache>
                <c:ptCount val="1"/>
                <c:pt idx="0">
                  <c:v>前年同期比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diamond"/>
            <c:size val="3"/>
            <c:spPr>
              <a:solidFill>
                <a:schemeClr val="accent3">
                  <a:lumMod val="50000"/>
                </a:schemeClr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月次!$K$3:$K$319</c:f>
              <c:strCache>
                <c:ptCount val="3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</c:strCache>
            </c:strRef>
          </c:cat>
          <c:val>
            <c:numRef>
              <c:f>月次!$S$3:$S$347</c:f>
              <c:numCache>
                <c:formatCode>0.0</c:formatCode>
                <c:ptCount val="345"/>
                <c:pt idx="2">
                  <c:v>5.7</c:v>
                </c:pt>
                <c:pt idx="5">
                  <c:v>6.4</c:v>
                </c:pt>
                <c:pt idx="8">
                  <c:v>6</c:v>
                </c:pt>
                <c:pt idx="11">
                  <c:v>7.2</c:v>
                </c:pt>
                <c:pt idx="14">
                  <c:v>5.5</c:v>
                </c:pt>
                <c:pt idx="17">
                  <c:v>2.6</c:v>
                </c:pt>
                <c:pt idx="20">
                  <c:v>1.9</c:v>
                </c:pt>
                <c:pt idx="23">
                  <c:v>1.6</c:v>
                </c:pt>
                <c:pt idx="26">
                  <c:v>1.5</c:v>
                </c:pt>
                <c:pt idx="29">
                  <c:v>3.3</c:v>
                </c:pt>
                <c:pt idx="32">
                  <c:v>4.9000000000000004</c:v>
                </c:pt>
                <c:pt idx="35">
                  <c:v>6.4</c:v>
                </c:pt>
                <c:pt idx="38">
                  <c:v>9.8000000000000007</c:v>
                </c:pt>
                <c:pt idx="41">
                  <c:v>6.6</c:v>
                </c:pt>
                <c:pt idx="44">
                  <c:v>7.3</c:v>
                </c:pt>
                <c:pt idx="47">
                  <c:v>5.3</c:v>
                </c:pt>
                <c:pt idx="50">
                  <c:v>6.6</c:v>
                </c:pt>
                <c:pt idx="53">
                  <c:v>4.7</c:v>
                </c:pt>
                <c:pt idx="56">
                  <c:v>4.2</c:v>
                </c:pt>
                <c:pt idx="59">
                  <c:v>6</c:v>
                </c:pt>
                <c:pt idx="62">
                  <c:v>3.3</c:v>
                </c:pt>
                <c:pt idx="65">
                  <c:v>7.5</c:v>
                </c:pt>
                <c:pt idx="68">
                  <c:v>7.7</c:v>
                </c:pt>
                <c:pt idx="71">
                  <c:v>4</c:v>
                </c:pt>
                <c:pt idx="74">
                  <c:v>5.9</c:v>
                </c:pt>
                <c:pt idx="77">
                  <c:v>3.7</c:v>
                </c:pt>
                <c:pt idx="80">
                  <c:v>1.6</c:v>
                </c:pt>
                <c:pt idx="83">
                  <c:v>2.2999999999999998</c:v>
                </c:pt>
                <c:pt idx="86">
                  <c:v>1.8</c:v>
                </c:pt>
                <c:pt idx="89">
                  <c:v>0.8</c:v>
                </c:pt>
                <c:pt idx="92">
                  <c:v>1.1000000000000001</c:v>
                </c:pt>
                <c:pt idx="95">
                  <c:v>-0.2</c:v>
                </c:pt>
                <c:pt idx="98">
                  <c:v>1.3</c:v>
                </c:pt>
                <c:pt idx="101">
                  <c:v>0.1</c:v>
                </c:pt>
                <c:pt idx="104">
                  <c:v>-1</c:v>
                </c:pt>
                <c:pt idx="107">
                  <c:v>0.3</c:v>
                </c:pt>
                <c:pt idx="110">
                  <c:v>-1.3</c:v>
                </c:pt>
                <c:pt idx="113">
                  <c:v>2.4</c:v>
                </c:pt>
                <c:pt idx="116">
                  <c:v>2.4</c:v>
                </c:pt>
                <c:pt idx="119">
                  <c:v>0.1</c:v>
                </c:pt>
                <c:pt idx="122">
                  <c:v>0.4</c:v>
                </c:pt>
                <c:pt idx="125">
                  <c:v>3.1</c:v>
                </c:pt>
                <c:pt idx="128">
                  <c:v>1.6</c:v>
                </c:pt>
                <c:pt idx="131">
                  <c:v>2.7</c:v>
                </c:pt>
                <c:pt idx="134">
                  <c:v>3.3</c:v>
                </c:pt>
                <c:pt idx="137">
                  <c:v>2.2999999999999998</c:v>
                </c:pt>
                <c:pt idx="140">
                  <c:v>1.9</c:v>
                </c:pt>
                <c:pt idx="143">
                  <c:v>3</c:v>
                </c:pt>
                <c:pt idx="146">
                  <c:v>3.5</c:v>
                </c:pt>
                <c:pt idx="149">
                  <c:v>1.5</c:v>
                </c:pt>
                <c:pt idx="152">
                  <c:v>1.7</c:v>
                </c:pt>
                <c:pt idx="155">
                  <c:v>-0.2</c:v>
                </c:pt>
                <c:pt idx="158">
                  <c:v>-2.4</c:v>
                </c:pt>
                <c:pt idx="161">
                  <c:v>-1.8</c:v>
                </c:pt>
                <c:pt idx="164">
                  <c:v>-2.2999999999999998</c:v>
                </c:pt>
                <c:pt idx="167">
                  <c:v>-1.5</c:v>
                </c:pt>
                <c:pt idx="170">
                  <c:v>-0.3</c:v>
                </c:pt>
                <c:pt idx="173">
                  <c:v>0.1</c:v>
                </c:pt>
                <c:pt idx="176">
                  <c:v>-0.1</c:v>
                </c:pt>
                <c:pt idx="179">
                  <c:v>-0.5</c:v>
                </c:pt>
                <c:pt idx="182">
                  <c:v>2.7</c:v>
                </c:pt>
                <c:pt idx="185">
                  <c:v>2.4</c:v>
                </c:pt>
                <c:pt idx="188">
                  <c:v>2.2000000000000002</c:v>
                </c:pt>
                <c:pt idx="191">
                  <c:v>1.8</c:v>
                </c:pt>
                <c:pt idx="194">
                  <c:v>1.6</c:v>
                </c:pt>
                <c:pt idx="197">
                  <c:v>0.9</c:v>
                </c:pt>
                <c:pt idx="200">
                  <c:v>0</c:v>
                </c:pt>
                <c:pt idx="203">
                  <c:v>-1</c:v>
                </c:pt>
                <c:pt idx="206">
                  <c:v>-1.6</c:v>
                </c:pt>
                <c:pt idx="209">
                  <c:v>-0.2</c:v>
                </c:pt>
                <c:pt idx="212">
                  <c:v>1.4</c:v>
                </c:pt>
                <c:pt idx="215">
                  <c:v>1.6</c:v>
                </c:pt>
                <c:pt idx="218">
                  <c:v>1.7</c:v>
                </c:pt>
                <c:pt idx="221">
                  <c:v>1.8</c:v>
                </c:pt>
                <c:pt idx="224">
                  <c:v>1.5</c:v>
                </c:pt>
                <c:pt idx="227">
                  <c:v>1.8</c:v>
                </c:pt>
                <c:pt idx="230">
                  <c:v>4</c:v>
                </c:pt>
                <c:pt idx="233">
                  <c:v>2.6</c:v>
                </c:pt>
                <c:pt idx="236">
                  <c:v>2.2000000000000002</c:v>
                </c:pt>
                <c:pt idx="239">
                  <c:v>0.7</c:v>
                </c:pt>
                <c:pt idx="242">
                  <c:v>0.4</c:v>
                </c:pt>
                <c:pt idx="245">
                  <c:v>1.4</c:v>
                </c:pt>
                <c:pt idx="248">
                  <c:v>1.5</c:v>
                </c:pt>
                <c:pt idx="251">
                  <c:v>1.9</c:v>
                </c:pt>
                <c:pt idx="254">
                  <c:v>2.6</c:v>
                </c:pt>
                <c:pt idx="257">
                  <c:v>1.3</c:v>
                </c:pt>
                <c:pt idx="260">
                  <c:v>0.9</c:v>
                </c:pt>
                <c:pt idx="263">
                  <c:v>2</c:v>
                </c:pt>
                <c:pt idx="266">
                  <c:v>2.8</c:v>
                </c:pt>
                <c:pt idx="269">
                  <c:v>2.2999999999999998</c:v>
                </c:pt>
                <c:pt idx="272">
                  <c:v>2</c:v>
                </c:pt>
                <c:pt idx="275">
                  <c:v>1.6</c:v>
                </c:pt>
                <c:pt idx="278">
                  <c:v>1.4</c:v>
                </c:pt>
                <c:pt idx="281">
                  <c:v>-0.1</c:v>
                </c:pt>
                <c:pt idx="284">
                  <c:v>-0.6</c:v>
                </c:pt>
                <c:pt idx="287">
                  <c:v>-4.7</c:v>
                </c:pt>
                <c:pt idx="290">
                  <c:v>-9.4</c:v>
                </c:pt>
                <c:pt idx="293">
                  <c:v>-6.6</c:v>
                </c:pt>
                <c:pt idx="296">
                  <c:v>-5.6</c:v>
                </c:pt>
                <c:pt idx="299">
                  <c:v>-0.5</c:v>
                </c:pt>
                <c:pt idx="302">
                  <c:v>4.9000000000000004</c:v>
                </c:pt>
                <c:pt idx="305">
                  <c:v>4.4000000000000004</c:v>
                </c:pt>
                <c:pt idx="308">
                  <c:v>6</c:v>
                </c:pt>
                <c:pt idx="311">
                  <c:v>3.3</c:v>
                </c:pt>
                <c:pt idx="314">
                  <c:v>0</c:v>
                </c:pt>
                <c:pt idx="317">
                  <c:v>-1.5</c:v>
                </c:pt>
                <c:pt idx="320">
                  <c:v>-0.5</c:v>
                </c:pt>
                <c:pt idx="323">
                  <c:v>0.1</c:v>
                </c:pt>
                <c:pt idx="326">
                  <c:v>3.2</c:v>
                </c:pt>
                <c:pt idx="329">
                  <c:v>3.2</c:v>
                </c:pt>
                <c:pt idx="332">
                  <c:v>-0.2</c:v>
                </c:pt>
                <c:pt idx="335">
                  <c:v>-0.3</c:v>
                </c:pt>
                <c:pt idx="338">
                  <c:v>0.1</c:v>
                </c:pt>
                <c:pt idx="341">
                  <c:v>1.2</c:v>
                </c:pt>
                <c:pt idx="344">
                  <c:v>2.2999999999999998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月次!$T$2</c:f>
              <c:strCache>
                <c:ptCount val="1"/>
                <c:pt idx="0">
                  <c:v>線形補完</c:v>
                </c:pt>
              </c:strCache>
            </c:strRef>
          </c:tx>
          <c:spPr>
            <a:ln w="22225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月次!$T$3:$T$355</c:f>
              <c:numCache>
                <c:formatCode>0.0</c:formatCode>
                <c:ptCount val="353"/>
                <c:pt idx="2">
                  <c:v>5.7</c:v>
                </c:pt>
                <c:pt idx="3">
                  <c:v>5.9333333333333336</c:v>
                </c:pt>
                <c:pt idx="4">
                  <c:v>6.166666666666667</c:v>
                </c:pt>
                <c:pt idx="5">
                  <c:v>6.4</c:v>
                </c:pt>
                <c:pt idx="6">
                  <c:v>6.2666666666666666</c:v>
                </c:pt>
                <c:pt idx="7">
                  <c:v>6.1333333333333329</c:v>
                </c:pt>
                <c:pt idx="8">
                  <c:v>6</c:v>
                </c:pt>
                <c:pt idx="9">
                  <c:v>6.4</c:v>
                </c:pt>
                <c:pt idx="10">
                  <c:v>6.8</c:v>
                </c:pt>
                <c:pt idx="11">
                  <c:v>7.2</c:v>
                </c:pt>
                <c:pt idx="12">
                  <c:v>6.6333333333333329</c:v>
                </c:pt>
                <c:pt idx="13">
                  <c:v>6.0666666666666664</c:v>
                </c:pt>
                <c:pt idx="14">
                  <c:v>5.5</c:v>
                </c:pt>
                <c:pt idx="15">
                  <c:v>4.5333333333333332</c:v>
                </c:pt>
                <c:pt idx="16">
                  <c:v>3.5666666666666664</c:v>
                </c:pt>
                <c:pt idx="17">
                  <c:v>2.6</c:v>
                </c:pt>
                <c:pt idx="18">
                  <c:v>2.3666666666666667</c:v>
                </c:pt>
                <c:pt idx="19">
                  <c:v>2.1333333333333333</c:v>
                </c:pt>
                <c:pt idx="20">
                  <c:v>1.9</c:v>
                </c:pt>
                <c:pt idx="21">
                  <c:v>1.7999999999999998</c:v>
                </c:pt>
                <c:pt idx="22">
                  <c:v>1.7</c:v>
                </c:pt>
                <c:pt idx="23">
                  <c:v>1.6</c:v>
                </c:pt>
                <c:pt idx="24">
                  <c:v>1.5666666666666667</c:v>
                </c:pt>
                <c:pt idx="25">
                  <c:v>1.5333333333333332</c:v>
                </c:pt>
                <c:pt idx="26">
                  <c:v>1.5</c:v>
                </c:pt>
                <c:pt idx="27">
                  <c:v>2.0999999999999996</c:v>
                </c:pt>
                <c:pt idx="28">
                  <c:v>2.6999999999999997</c:v>
                </c:pt>
                <c:pt idx="29">
                  <c:v>3.3</c:v>
                </c:pt>
                <c:pt idx="30">
                  <c:v>3.833333333333333</c:v>
                </c:pt>
                <c:pt idx="31">
                  <c:v>4.3666666666666671</c:v>
                </c:pt>
                <c:pt idx="32">
                  <c:v>4.9000000000000004</c:v>
                </c:pt>
                <c:pt idx="33">
                  <c:v>5.4</c:v>
                </c:pt>
                <c:pt idx="34">
                  <c:v>5.9</c:v>
                </c:pt>
                <c:pt idx="35">
                  <c:v>6.4</c:v>
                </c:pt>
                <c:pt idx="36">
                  <c:v>7.5333333333333332</c:v>
                </c:pt>
                <c:pt idx="37">
                  <c:v>8.6666666666666679</c:v>
                </c:pt>
                <c:pt idx="38">
                  <c:v>9.8000000000000007</c:v>
                </c:pt>
                <c:pt idx="39">
                  <c:v>8.7333333333333343</c:v>
                </c:pt>
                <c:pt idx="40">
                  <c:v>7.6666666666666661</c:v>
                </c:pt>
                <c:pt idx="41">
                  <c:v>6.6</c:v>
                </c:pt>
                <c:pt idx="42">
                  <c:v>6.8333333333333321</c:v>
                </c:pt>
                <c:pt idx="43">
                  <c:v>7.0666666666666664</c:v>
                </c:pt>
                <c:pt idx="44">
                  <c:v>7.3</c:v>
                </c:pt>
                <c:pt idx="45">
                  <c:v>6.6333333333333329</c:v>
                </c:pt>
                <c:pt idx="46">
                  <c:v>5.9666666666666668</c:v>
                </c:pt>
                <c:pt idx="47">
                  <c:v>5.3</c:v>
                </c:pt>
                <c:pt idx="48">
                  <c:v>5.7333333333333325</c:v>
                </c:pt>
                <c:pt idx="49">
                  <c:v>6.1666666666666661</c:v>
                </c:pt>
                <c:pt idx="50">
                  <c:v>6.6</c:v>
                </c:pt>
                <c:pt idx="51">
                  <c:v>5.9666666666666659</c:v>
                </c:pt>
                <c:pt idx="52">
                  <c:v>5.333333333333333</c:v>
                </c:pt>
                <c:pt idx="53">
                  <c:v>4.7</c:v>
                </c:pt>
                <c:pt idx="54">
                  <c:v>4.5333333333333332</c:v>
                </c:pt>
                <c:pt idx="55">
                  <c:v>4.3666666666666671</c:v>
                </c:pt>
                <c:pt idx="56">
                  <c:v>4.2</c:v>
                </c:pt>
                <c:pt idx="57">
                  <c:v>4.8000000000000007</c:v>
                </c:pt>
                <c:pt idx="58">
                  <c:v>5.4</c:v>
                </c:pt>
                <c:pt idx="59">
                  <c:v>6</c:v>
                </c:pt>
                <c:pt idx="60">
                  <c:v>5.0999999999999996</c:v>
                </c:pt>
                <c:pt idx="61">
                  <c:v>4.1999999999999993</c:v>
                </c:pt>
                <c:pt idx="62">
                  <c:v>3.3</c:v>
                </c:pt>
                <c:pt idx="63">
                  <c:v>4.6999999999999993</c:v>
                </c:pt>
                <c:pt idx="64">
                  <c:v>6.1</c:v>
                </c:pt>
                <c:pt idx="65">
                  <c:v>7.5</c:v>
                </c:pt>
                <c:pt idx="66">
                  <c:v>7.5666666666666664</c:v>
                </c:pt>
                <c:pt idx="67">
                  <c:v>7.6333333333333337</c:v>
                </c:pt>
                <c:pt idx="68">
                  <c:v>7.7</c:v>
                </c:pt>
                <c:pt idx="69">
                  <c:v>6.4666666666666668</c:v>
                </c:pt>
                <c:pt idx="70">
                  <c:v>5.2333333333333334</c:v>
                </c:pt>
                <c:pt idx="71">
                  <c:v>4</c:v>
                </c:pt>
                <c:pt idx="72">
                  <c:v>4.6333333333333329</c:v>
                </c:pt>
                <c:pt idx="73">
                  <c:v>5.2666666666666666</c:v>
                </c:pt>
                <c:pt idx="74">
                  <c:v>5.9</c:v>
                </c:pt>
                <c:pt idx="75">
                  <c:v>5.166666666666667</c:v>
                </c:pt>
                <c:pt idx="76">
                  <c:v>4.4333333333333336</c:v>
                </c:pt>
                <c:pt idx="77">
                  <c:v>3.7</c:v>
                </c:pt>
                <c:pt idx="78">
                  <c:v>3</c:v>
                </c:pt>
                <c:pt idx="79">
                  <c:v>2.2999999999999998</c:v>
                </c:pt>
                <c:pt idx="80">
                  <c:v>1.6</c:v>
                </c:pt>
                <c:pt idx="81">
                  <c:v>1.8333333333333333</c:v>
                </c:pt>
                <c:pt idx="82">
                  <c:v>2.0666666666666664</c:v>
                </c:pt>
                <c:pt idx="83">
                  <c:v>2.2999999999999998</c:v>
                </c:pt>
                <c:pt idx="84">
                  <c:v>2.1333333333333333</c:v>
                </c:pt>
                <c:pt idx="85">
                  <c:v>1.9666666666666666</c:v>
                </c:pt>
                <c:pt idx="86">
                  <c:v>1.8</c:v>
                </c:pt>
                <c:pt idx="87">
                  <c:v>1.4666666666666666</c:v>
                </c:pt>
                <c:pt idx="88">
                  <c:v>1.1333333333333333</c:v>
                </c:pt>
                <c:pt idx="89">
                  <c:v>0.8</c:v>
                </c:pt>
                <c:pt idx="90">
                  <c:v>0.9</c:v>
                </c:pt>
                <c:pt idx="91">
                  <c:v>1</c:v>
                </c:pt>
                <c:pt idx="92">
                  <c:v>1.1000000000000001</c:v>
                </c:pt>
                <c:pt idx="93">
                  <c:v>0.66666666666666674</c:v>
                </c:pt>
                <c:pt idx="94">
                  <c:v>0.23333333333333336</c:v>
                </c:pt>
                <c:pt idx="95">
                  <c:v>-0.2</c:v>
                </c:pt>
                <c:pt idx="96">
                  <c:v>0.30000000000000004</c:v>
                </c:pt>
                <c:pt idx="97">
                  <c:v>0.8</c:v>
                </c:pt>
                <c:pt idx="98">
                  <c:v>1.3</c:v>
                </c:pt>
                <c:pt idx="99">
                  <c:v>0.9</c:v>
                </c:pt>
                <c:pt idx="100">
                  <c:v>0.5</c:v>
                </c:pt>
                <c:pt idx="101">
                  <c:v>0.1</c:v>
                </c:pt>
                <c:pt idx="102">
                  <c:v>-0.26666666666666666</c:v>
                </c:pt>
                <c:pt idx="103">
                  <c:v>-0.6333333333333333</c:v>
                </c:pt>
                <c:pt idx="104">
                  <c:v>-1</c:v>
                </c:pt>
                <c:pt idx="105">
                  <c:v>-0.56666666666666665</c:v>
                </c:pt>
                <c:pt idx="106">
                  <c:v>-0.13333333333333333</c:v>
                </c:pt>
                <c:pt idx="107">
                  <c:v>0.3</c:v>
                </c:pt>
                <c:pt idx="108">
                  <c:v>-0.23333333333333336</c:v>
                </c:pt>
                <c:pt idx="109">
                  <c:v>-0.76666666666666672</c:v>
                </c:pt>
                <c:pt idx="110">
                  <c:v>-1.3</c:v>
                </c:pt>
                <c:pt idx="111">
                  <c:v>-6.6666666666666763E-2</c:v>
                </c:pt>
                <c:pt idx="112">
                  <c:v>1.1666666666666665</c:v>
                </c:pt>
                <c:pt idx="113">
                  <c:v>2.4</c:v>
                </c:pt>
                <c:pt idx="114">
                  <c:v>2.4</c:v>
                </c:pt>
                <c:pt idx="115">
                  <c:v>2.4</c:v>
                </c:pt>
                <c:pt idx="116">
                  <c:v>2.4</c:v>
                </c:pt>
                <c:pt idx="117">
                  <c:v>1.6333333333333333</c:v>
                </c:pt>
                <c:pt idx="118">
                  <c:v>0.86666666666666659</c:v>
                </c:pt>
                <c:pt idx="119">
                  <c:v>0.1</c:v>
                </c:pt>
                <c:pt idx="120">
                  <c:v>0.2</c:v>
                </c:pt>
                <c:pt idx="121">
                  <c:v>0.3</c:v>
                </c:pt>
                <c:pt idx="122">
                  <c:v>0.4</c:v>
                </c:pt>
                <c:pt idx="123">
                  <c:v>1.3</c:v>
                </c:pt>
                <c:pt idx="124">
                  <c:v>2.2000000000000002</c:v>
                </c:pt>
                <c:pt idx="125">
                  <c:v>3.1</c:v>
                </c:pt>
                <c:pt idx="126">
                  <c:v>2.6</c:v>
                </c:pt>
                <c:pt idx="127">
                  <c:v>2.1</c:v>
                </c:pt>
                <c:pt idx="128">
                  <c:v>1.6</c:v>
                </c:pt>
                <c:pt idx="129">
                  <c:v>1.9666666666666668</c:v>
                </c:pt>
                <c:pt idx="130">
                  <c:v>2.3333333333333335</c:v>
                </c:pt>
                <c:pt idx="131">
                  <c:v>2.7</c:v>
                </c:pt>
                <c:pt idx="132">
                  <c:v>2.9</c:v>
                </c:pt>
                <c:pt idx="133">
                  <c:v>3.0999999999999996</c:v>
                </c:pt>
                <c:pt idx="134">
                  <c:v>3.3</c:v>
                </c:pt>
                <c:pt idx="135">
                  <c:v>2.9666666666666663</c:v>
                </c:pt>
                <c:pt idx="136">
                  <c:v>2.6333333333333329</c:v>
                </c:pt>
                <c:pt idx="137">
                  <c:v>2.2999999999999998</c:v>
                </c:pt>
                <c:pt idx="138">
                  <c:v>2.1666666666666665</c:v>
                </c:pt>
                <c:pt idx="139">
                  <c:v>2.0333333333333332</c:v>
                </c:pt>
                <c:pt idx="140">
                  <c:v>1.9</c:v>
                </c:pt>
                <c:pt idx="141">
                  <c:v>2.2666666666666666</c:v>
                </c:pt>
                <c:pt idx="142">
                  <c:v>2.6333333333333333</c:v>
                </c:pt>
                <c:pt idx="143">
                  <c:v>3</c:v>
                </c:pt>
                <c:pt idx="144">
                  <c:v>3.166666666666667</c:v>
                </c:pt>
                <c:pt idx="145">
                  <c:v>3.3333333333333335</c:v>
                </c:pt>
                <c:pt idx="146">
                  <c:v>3.5</c:v>
                </c:pt>
                <c:pt idx="147">
                  <c:v>2.8333333333333335</c:v>
                </c:pt>
                <c:pt idx="148">
                  <c:v>2.166666666666667</c:v>
                </c:pt>
                <c:pt idx="149">
                  <c:v>1.5</c:v>
                </c:pt>
                <c:pt idx="150">
                  <c:v>1.5666666666666667</c:v>
                </c:pt>
                <c:pt idx="151">
                  <c:v>1.6333333333333333</c:v>
                </c:pt>
                <c:pt idx="152">
                  <c:v>1.7</c:v>
                </c:pt>
                <c:pt idx="153">
                  <c:v>1.0666666666666667</c:v>
                </c:pt>
                <c:pt idx="154">
                  <c:v>0.43333333333333335</c:v>
                </c:pt>
                <c:pt idx="155">
                  <c:v>-0.2</c:v>
                </c:pt>
                <c:pt idx="156">
                  <c:v>-0.93333333333333324</c:v>
                </c:pt>
                <c:pt idx="157">
                  <c:v>-1.6666666666666665</c:v>
                </c:pt>
                <c:pt idx="158">
                  <c:v>-2.4</c:v>
                </c:pt>
                <c:pt idx="159">
                  <c:v>-2.1999999999999997</c:v>
                </c:pt>
                <c:pt idx="160">
                  <c:v>-2</c:v>
                </c:pt>
                <c:pt idx="161">
                  <c:v>-1.8</c:v>
                </c:pt>
                <c:pt idx="162">
                  <c:v>-1.9666666666666666</c:v>
                </c:pt>
                <c:pt idx="163">
                  <c:v>-2.1333333333333333</c:v>
                </c:pt>
                <c:pt idx="164">
                  <c:v>-2.2999999999999998</c:v>
                </c:pt>
                <c:pt idx="165">
                  <c:v>-2.0333333333333332</c:v>
                </c:pt>
                <c:pt idx="166">
                  <c:v>-1.7666666666666666</c:v>
                </c:pt>
                <c:pt idx="167">
                  <c:v>-1.5</c:v>
                </c:pt>
                <c:pt idx="168">
                  <c:v>-1.1000000000000001</c:v>
                </c:pt>
                <c:pt idx="169">
                  <c:v>-0.7</c:v>
                </c:pt>
                <c:pt idx="170">
                  <c:v>-0.3</c:v>
                </c:pt>
                <c:pt idx="171">
                  <c:v>-0.16666666666666666</c:v>
                </c:pt>
                <c:pt idx="172">
                  <c:v>-3.3333333333333326E-2</c:v>
                </c:pt>
                <c:pt idx="173">
                  <c:v>0.1</c:v>
                </c:pt>
                <c:pt idx="174">
                  <c:v>3.3333333333333333E-2</c:v>
                </c:pt>
                <c:pt idx="175">
                  <c:v>-3.3333333333333333E-2</c:v>
                </c:pt>
                <c:pt idx="176">
                  <c:v>-0.1</c:v>
                </c:pt>
                <c:pt idx="177">
                  <c:v>-0.23333333333333334</c:v>
                </c:pt>
                <c:pt idx="178">
                  <c:v>-0.36666666666666664</c:v>
                </c:pt>
                <c:pt idx="179">
                  <c:v>-0.5</c:v>
                </c:pt>
                <c:pt idx="180">
                  <c:v>0.56666666666666665</c:v>
                </c:pt>
                <c:pt idx="181">
                  <c:v>1.6333333333333333</c:v>
                </c:pt>
                <c:pt idx="182">
                  <c:v>2.7</c:v>
                </c:pt>
                <c:pt idx="183">
                  <c:v>2.6</c:v>
                </c:pt>
                <c:pt idx="184">
                  <c:v>2.5</c:v>
                </c:pt>
                <c:pt idx="185">
                  <c:v>2.4</c:v>
                </c:pt>
                <c:pt idx="186">
                  <c:v>2.333333333333333</c:v>
                </c:pt>
                <c:pt idx="187">
                  <c:v>2.2666666666666666</c:v>
                </c:pt>
                <c:pt idx="188">
                  <c:v>2.2000000000000002</c:v>
                </c:pt>
                <c:pt idx="189">
                  <c:v>2.0666666666666669</c:v>
                </c:pt>
                <c:pt idx="190">
                  <c:v>1.9333333333333333</c:v>
                </c:pt>
                <c:pt idx="191">
                  <c:v>1.8</c:v>
                </c:pt>
                <c:pt idx="192">
                  <c:v>1.7333333333333334</c:v>
                </c:pt>
                <c:pt idx="193">
                  <c:v>1.6666666666666665</c:v>
                </c:pt>
                <c:pt idx="194">
                  <c:v>1.6</c:v>
                </c:pt>
                <c:pt idx="195">
                  <c:v>1.3666666666666667</c:v>
                </c:pt>
                <c:pt idx="196">
                  <c:v>1.1333333333333333</c:v>
                </c:pt>
                <c:pt idx="197">
                  <c:v>0.9</c:v>
                </c:pt>
                <c:pt idx="198">
                  <c:v>0.6</c:v>
                </c:pt>
                <c:pt idx="199">
                  <c:v>0.3</c:v>
                </c:pt>
                <c:pt idx="200">
                  <c:v>0</c:v>
                </c:pt>
                <c:pt idx="201">
                  <c:v>-0.33333333333333331</c:v>
                </c:pt>
                <c:pt idx="202">
                  <c:v>-0.66666666666666663</c:v>
                </c:pt>
                <c:pt idx="203">
                  <c:v>-1</c:v>
                </c:pt>
                <c:pt idx="204">
                  <c:v>-1.2</c:v>
                </c:pt>
                <c:pt idx="205">
                  <c:v>-1.4</c:v>
                </c:pt>
                <c:pt idx="206">
                  <c:v>-1.6</c:v>
                </c:pt>
                <c:pt idx="207">
                  <c:v>-1.1333333333333333</c:v>
                </c:pt>
                <c:pt idx="208">
                  <c:v>-0.66666666666666663</c:v>
                </c:pt>
                <c:pt idx="209">
                  <c:v>-0.2</c:v>
                </c:pt>
                <c:pt idx="210">
                  <c:v>0.33333333333333326</c:v>
                </c:pt>
                <c:pt idx="211">
                  <c:v>0.86666666666666659</c:v>
                </c:pt>
                <c:pt idx="212">
                  <c:v>1.4</c:v>
                </c:pt>
                <c:pt idx="213">
                  <c:v>1.4666666666666666</c:v>
                </c:pt>
                <c:pt idx="214">
                  <c:v>1.5333333333333332</c:v>
                </c:pt>
                <c:pt idx="215">
                  <c:v>1.6</c:v>
                </c:pt>
                <c:pt idx="216">
                  <c:v>1.6333333333333333</c:v>
                </c:pt>
                <c:pt idx="217">
                  <c:v>1.6666666666666665</c:v>
                </c:pt>
                <c:pt idx="218">
                  <c:v>1.7</c:v>
                </c:pt>
                <c:pt idx="219">
                  <c:v>1.7333333333333334</c:v>
                </c:pt>
                <c:pt idx="220">
                  <c:v>1.7666666666666666</c:v>
                </c:pt>
                <c:pt idx="221">
                  <c:v>1.8</c:v>
                </c:pt>
                <c:pt idx="222">
                  <c:v>1.7</c:v>
                </c:pt>
                <c:pt idx="223">
                  <c:v>1.6</c:v>
                </c:pt>
                <c:pt idx="224">
                  <c:v>1.5</c:v>
                </c:pt>
                <c:pt idx="225">
                  <c:v>1.6</c:v>
                </c:pt>
                <c:pt idx="226">
                  <c:v>1.7</c:v>
                </c:pt>
                <c:pt idx="227">
                  <c:v>1.8</c:v>
                </c:pt>
                <c:pt idx="228">
                  <c:v>2.5333333333333332</c:v>
                </c:pt>
                <c:pt idx="229">
                  <c:v>3.2666666666666666</c:v>
                </c:pt>
                <c:pt idx="230">
                  <c:v>4</c:v>
                </c:pt>
                <c:pt idx="231">
                  <c:v>3.5333333333333332</c:v>
                </c:pt>
                <c:pt idx="232">
                  <c:v>3.0666666666666664</c:v>
                </c:pt>
                <c:pt idx="233">
                  <c:v>2.6</c:v>
                </c:pt>
                <c:pt idx="234">
                  <c:v>2.4666666666666668</c:v>
                </c:pt>
                <c:pt idx="235">
                  <c:v>2.3333333333333335</c:v>
                </c:pt>
                <c:pt idx="236">
                  <c:v>2.2000000000000002</c:v>
                </c:pt>
                <c:pt idx="237">
                  <c:v>1.7000000000000002</c:v>
                </c:pt>
                <c:pt idx="238">
                  <c:v>1.2</c:v>
                </c:pt>
                <c:pt idx="239">
                  <c:v>0.7</c:v>
                </c:pt>
                <c:pt idx="240">
                  <c:v>0.6</c:v>
                </c:pt>
                <c:pt idx="241">
                  <c:v>0.5</c:v>
                </c:pt>
                <c:pt idx="242">
                  <c:v>0.4</c:v>
                </c:pt>
                <c:pt idx="243">
                  <c:v>0.73333333333333328</c:v>
                </c:pt>
                <c:pt idx="244">
                  <c:v>1.0666666666666667</c:v>
                </c:pt>
                <c:pt idx="245">
                  <c:v>1.4</c:v>
                </c:pt>
                <c:pt idx="246">
                  <c:v>1.4333333333333331</c:v>
                </c:pt>
                <c:pt idx="247">
                  <c:v>1.4666666666666666</c:v>
                </c:pt>
                <c:pt idx="248">
                  <c:v>1.5</c:v>
                </c:pt>
                <c:pt idx="249">
                  <c:v>1.6333333333333333</c:v>
                </c:pt>
                <c:pt idx="250">
                  <c:v>1.7666666666666666</c:v>
                </c:pt>
                <c:pt idx="251">
                  <c:v>1.9</c:v>
                </c:pt>
                <c:pt idx="252">
                  <c:v>2.1333333333333333</c:v>
                </c:pt>
                <c:pt idx="253">
                  <c:v>2.3666666666666667</c:v>
                </c:pt>
                <c:pt idx="254">
                  <c:v>2.6</c:v>
                </c:pt>
                <c:pt idx="255">
                  <c:v>2.166666666666667</c:v>
                </c:pt>
                <c:pt idx="256">
                  <c:v>1.7333333333333334</c:v>
                </c:pt>
                <c:pt idx="257">
                  <c:v>1.3</c:v>
                </c:pt>
                <c:pt idx="258">
                  <c:v>1.1666666666666667</c:v>
                </c:pt>
                <c:pt idx="259">
                  <c:v>1.0333333333333332</c:v>
                </c:pt>
                <c:pt idx="260">
                  <c:v>0.9</c:v>
                </c:pt>
                <c:pt idx="261">
                  <c:v>1.2666666666666666</c:v>
                </c:pt>
                <c:pt idx="262">
                  <c:v>1.6333333333333333</c:v>
                </c:pt>
                <c:pt idx="263">
                  <c:v>2</c:v>
                </c:pt>
                <c:pt idx="264">
                  <c:v>2.2666666666666666</c:v>
                </c:pt>
                <c:pt idx="265">
                  <c:v>2.5333333333333332</c:v>
                </c:pt>
                <c:pt idx="266">
                  <c:v>2.8</c:v>
                </c:pt>
                <c:pt idx="267">
                  <c:v>2.6333333333333329</c:v>
                </c:pt>
                <c:pt idx="268">
                  <c:v>2.4666666666666663</c:v>
                </c:pt>
                <c:pt idx="269">
                  <c:v>2.2999999999999998</c:v>
                </c:pt>
                <c:pt idx="270">
                  <c:v>2.1999999999999997</c:v>
                </c:pt>
                <c:pt idx="271">
                  <c:v>2.0999999999999996</c:v>
                </c:pt>
                <c:pt idx="272">
                  <c:v>2</c:v>
                </c:pt>
                <c:pt idx="273">
                  <c:v>1.8666666666666667</c:v>
                </c:pt>
                <c:pt idx="274">
                  <c:v>1.7333333333333334</c:v>
                </c:pt>
                <c:pt idx="275">
                  <c:v>1.6</c:v>
                </c:pt>
                <c:pt idx="276">
                  <c:v>1.5333333333333332</c:v>
                </c:pt>
                <c:pt idx="277">
                  <c:v>1.4666666666666666</c:v>
                </c:pt>
                <c:pt idx="278">
                  <c:v>1.4</c:v>
                </c:pt>
                <c:pt idx="279">
                  <c:v>0.89999999999999991</c:v>
                </c:pt>
                <c:pt idx="280">
                  <c:v>0.39999999999999997</c:v>
                </c:pt>
                <c:pt idx="281">
                  <c:v>-0.1</c:v>
                </c:pt>
                <c:pt idx="282">
                  <c:v>-0.26666666666666666</c:v>
                </c:pt>
                <c:pt idx="283">
                  <c:v>-0.43333333333333329</c:v>
                </c:pt>
                <c:pt idx="284">
                  <c:v>-0.6</c:v>
                </c:pt>
                <c:pt idx="285">
                  <c:v>-1.9666666666666666</c:v>
                </c:pt>
                <c:pt idx="286">
                  <c:v>-3.3333333333333335</c:v>
                </c:pt>
                <c:pt idx="287">
                  <c:v>-4.7</c:v>
                </c:pt>
                <c:pt idx="288">
                  <c:v>-6.2666666666666666</c:v>
                </c:pt>
                <c:pt idx="289">
                  <c:v>-7.833333333333333</c:v>
                </c:pt>
                <c:pt idx="290">
                  <c:v>-9.4</c:v>
                </c:pt>
                <c:pt idx="291">
                  <c:v>-8.4666666666666668</c:v>
                </c:pt>
                <c:pt idx="292">
                  <c:v>-7.5333333333333332</c:v>
                </c:pt>
                <c:pt idx="293">
                  <c:v>-6.6</c:v>
                </c:pt>
                <c:pt idx="294">
                  <c:v>-6.2666666666666657</c:v>
                </c:pt>
                <c:pt idx="295">
                  <c:v>-5.9333333333333327</c:v>
                </c:pt>
                <c:pt idx="296">
                  <c:v>-5.6</c:v>
                </c:pt>
                <c:pt idx="297">
                  <c:v>-3.8999999999999995</c:v>
                </c:pt>
                <c:pt idx="298">
                  <c:v>-2.1999999999999997</c:v>
                </c:pt>
                <c:pt idx="299">
                  <c:v>-0.5</c:v>
                </c:pt>
                <c:pt idx="300">
                  <c:v>1.3000000000000003</c:v>
                </c:pt>
                <c:pt idx="301">
                  <c:v>3.1000000000000005</c:v>
                </c:pt>
                <c:pt idx="302">
                  <c:v>4.9000000000000004</c:v>
                </c:pt>
                <c:pt idx="303">
                  <c:v>4.7333333333333343</c:v>
                </c:pt>
                <c:pt idx="304">
                  <c:v>4.5666666666666673</c:v>
                </c:pt>
                <c:pt idx="305">
                  <c:v>4.4000000000000004</c:v>
                </c:pt>
                <c:pt idx="306">
                  <c:v>4.9333333333333336</c:v>
                </c:pt>
                <c:pt idx="307">
                  <c:v>5.4666666666666668</c:v>
                </c:pt>
                <c:pt idx="308">
                  <c:v>6</c:v>
                </c:pt>
                <c:pt idx="309">
                  <c:v>5.0999999999999996</c:v>
                </c:pt>
                <c:pt idx="310">
                  <c:v>4.1999999999999993</c:v>
                </c:pt>
                <c:pt idx="311">
                  <c:v>3.3</c:v>
                </c:pt>
                <c:pt idx="312">
                  <c:v>2.1999999999999997</c:v>
                </c:pt>
                <c:pt idx="313">
                  <c:v>1.0999999999999999</c:v>
                </c:pt>
                <c:pt idx="314">
                  <c:v>0</c:v>
                </c:pt>
                <c:pt idx="315">
                  <c:v>-0.5</c:v>
                </c:pt>
                <c:pt idx="316">
                  <c:v>-1</c:v>
                </c:pt>
                <c:pt idx="317">
                  <c:v>-1.5</c:v>
                </c:pt>
                <c:pt idx="318">
                  <c:v>-1.1666666666666667</c:v>
                </c:pt>
                <c:pt idx="319">
                  <c:v>-0.83333333333333326</c:v>
                </c:pt>
                <c:pt idx="320">
                  <c:v>-0.5</c:v>
                </c:pt>
                <c:pt idx="321">
                  <c:v>-0.3</c:v>
                </c:pt>
                <c:pt idx="322">
                  <c:v>-9.9999999999999992E-2</c:v>
                </c:pt>
                <c:pt idx="323">
                  <c:v>0.1</c:v>
                </c:pt>
                <c:pt idx="324">
                  <c:v>1.1333333333333333</c:v>
                </c:pt>
                <c:pt idx="325">
                  <c:v>2.1666666666666665</c:v>
                </c:pt>
                <c:pt idx="326">
                  <c:v>3.2</c:v>
                </c:pt>
                <c:pt idx="327">
                  <c:v>3.2</c:v>
                </c:pt>
                <c:pt idx="328">
                  <c:v>3.2</c:v>
                </c:pt>
                <c:pt idx="329">
                  <c:v>3.2</c:v>
                </c:pt>
                <c:pt idx="330">
                  <c:v>2.0666666666666664</c:v>
                </c:pt>
                <c:pt idx="331">
                  <c:v>0.93333333333333335</c:v>
                </c:pt>
                <c:pt idx="332">
                  <c:v>-0.2</c:v>
                </c:pt>
                <c:pt idx="333">
                  <c:v>-0.23333333333333334</c:v>
                </c:pt>
                <c:pt idx="334">
                  <c:v>-0.26666666666666666</c:v>
                </c:pt>
                <c:pt idx="335">
                  <c:v>-0.3</c:v>
                </c:pt>
                <c:pt idx="336">
                  <c:v>-0.16666666666666666</c:v>
                </c:pt>
                <c:pt idx="337">
                  <c:v>-3.3333333333333326E-2</c:v>
                </c:pt>
                <c:pt idx="338">
                  <c:v>0.1</c:v>
                </c:pt>
                <c:pt idx="339">
                  <c:v>0.46666666666666662</c:v>
                </c:pt>
                <c:pt idx="340">
                  <c:v>0.83333333333333326</c:v>
                </c:pt>
                <c:pt idx="341">
                  <c:v>1.2</c:v>
                </c:pt>
                <c:pt idx="342">
                  <c:v>1.5666666666666664</c:v>
                </c:pt>
                <c:pt idx="343">
                  <c:v>1.9333333333333331</c:v>
                </c:pt>
                <c:pt idx="344">
                  <c:v>2.2999999999999998</c:v>
                </c:pt>
                <c:pt idx="345">
                  <c:v>2.3666666666666667</c:v>
                </c:pt>
                <c:pt idx="346">
                  <c:v>2.4333333333333336</c:v>
                </c:pt>
                <c:pt idx="347">
                  <c:v>2.5</c:v>
                </c:pt>
                <c:pt idx="348">
                  <c:v>2.666666666666667</c:v>
                </c:pt>
                <c:pt idx="349">
                  <c:v>2.8333333333333335</c:v>
                </c:pt>
                <c:pt idx="35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14208"/>
        <c:axId val="109615744"/>
      </c:lineChart>
      <c:catAx>
        <c:axId val="109586304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958784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9587840"/>
        <c:scaling>
          <c:orientation val="minMax"/>
          <c:max val="150"/>
          <c:min val="7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586304"/>
        <c:crosses val="autoZero"/>
        <c:crossBetween val="between"/>
      </c:valAx>
      <c:catAx>
        <c:axId val="1096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09615744"/>
        <c:crosses val="autoZero"/>
        <c:auto val="1"/>
        <c:lblAlgn val="ctr"/>
        <c:lblOffset val="100"/>
        <c:noMultiLvlLbl val="0"/>
      </c:catAx>
      <c:valAx>
        <c:axId val="109615744"/>
        <c:scaling>
          <c:orientation val="minMax"/>
          <c:max val="9"/>
          <c:min val="-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614208"/>
        <c:crosses val="max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遅行指数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四半期!$T$2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四半期!$T$3:$T$127</c:f>
              <c:numCache>
                <c:formatCode>General</c:formatCode>
                <c:ptCount val="12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892608"/>
        <c:axId val="115894144"/>
      </c:barChart>
      <c:lineChart>
        <c:grouping val="standard"/>
        <c:varyColors val="0"/>
        <c:ser>
          <c:idx val="1"/>
          <c:order val="0"/>
          <c:tx>
            <c:strRef>
              <c:f>四半期!$O$2</c:f>
              <c:strCache>
                <c:ptCount val="1"/>
                <c:pt idx="0">
                  <c:v>遅行指数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四半期!$O$3:$O$127</c:f>
              <c:numCache>
                <c:formatCode>General</c:formatCode>
                <c:ptCount val="125"/>
                <c:pt idx="0">
                  <c:v>83.3</c:v>
                </c:pt>
                <c:pt idx="1">
                  <c:v>75</c:v>
                </c:pt>
                <c:pt idx="2">
                  <c:v>50</c:v>
                </c:pt>
                <c:pt idx="3">
                  <c:v>33.299999999999997</c:v>
                </c:pt>
                <c:pt idx="4">
                  <c:v>83.3</c:v>
                </c:pt>
                <c:pt idx="5">
                  <c:v>16.7</c:v>
                </c:pt>
                <c:pt idx="6">
                  <c:v>66.7</c:v>
                </c:pt>
                <c:pt idx="7">
                  <c:v>33.299999999999997</c:v>
                </c:pt>
                <c:pt idx="8">
                  <c:v>50</c:v>
                </c:pt>
                <c:pt idx="9">
                  <c:v>83.3</c:v>
                </c:pt>
                <c:pt idx="10">
                  <c:v>33.299999999999997</c:v>
                </c:pt>
                <c:pt idx="11">
                  <c:v>16.7</c:v>
                </c:pt>
                <c:pt idx="12">
                  <c:v>33.299999999999997</c:v>
                </c:pt>
                <c:pt idx="13">
                  <c:v>50</c:v>
                </c:pt>
                <c:pt idx="14">
                  <c:v>66.7</c:v>
                </c:pt>
                <c:pt idx="15">
                  <c:v>50</c:v>
                </c:pt>
                <c:pt idx="16">
                  <c:v>83.3</c:v>
                </c:pt>
                <c:pt idx="17">
                  <c:v>50</c:v>
                </c:pt>
                <c:pt idx="18">
                  <c:v>100</c:v>
                </c:pt>
                <c:pt idx="19">
                  <c:v>83.3</c:v>
                </c:pt>
                <c:pt idx="20">
                  <c:v>75</c:v>
                </c:pt>
                <c:pt idx="21">
                  <c:v>58.3</c:v>
                </c:pt>
                <c:pt idx="22">
                  <c:v>66.7</c:v>
                </c:pt>
                <c:pt idx="23">
                  <c:v>50</c:v>
                </c:pt>
                <c:pt idx="24">
                  <c:v>58.3</c:v>
                </c:pt>
                <c:pt idx="25">
                  <c:v>50</c:v>
                </c:pt>
                <c:pt idx="26">
                  <c:v>41.7</c:v>
                </c:pt>
                <c:pt idx="27">
                  <c:v>33.299999999999997</c:v>
                </c:pt>
                <c:pt idx="28">
                  <c:v>83.3</c:v>
                </c:pt>
                <c:pt idx="29">
                  <c:v>58.3</c:v>
                </c:pt>
                <c:pt idx="30">
                  <c:v>83.3</c:v>
                </c:pt>
                <c:pt idx="31">
                  <c:v>91.7</c:v>
                </c:pt>
                <c:pt idx="32">
                  <c:v>83.3</c:v>
                </c:pt>
                <c:pt idx="33">
                  <c:v>66.7</c:v>
                </c:pt>
                <c:pt idx="34">
                  <c:v>83.3</c:v>
                </c:pt>
                <c:pt idx="35">
                  <c:v>66.7</c:v>
                </c:pt>
                <c:pt idx="36">
                  <c:v>91.7</c:v>
                </c:pt>
                <c:pt idx="37">
                  <c:v>50</c:v>
                </c:pt>
                <c:pt idx="38">
                  <c:v>50</c:v>
                </c:pt>
                <c:pt idx="39">
                  <c:v>83.3</c:v>
                </c:pt>
                <c:pt idx="40">
                  <c:v>91.7</c:v>
                </c:pt>
                <c:pt idx="41">
                  <c:v>83.3</c:v>
                </c:pt>
                <c:pt idx="42">
                  <c:v>66.7</c:v>
                </c:pt>
                <c:pt idx="43">
                  <c:v>66.7</c:v>
                </c:pt>
                <c:pt idx="44">
                  <c:v>33.299999999999997</c:v>
                </c:pt>
                <c:pt idx="45">
                  <c:v>83.3</c:v>
                </c:pt>
                <c:pt idx="46">
                  <c:v>16.7</c:v>
                </c:pt>
                <c:pt idx="47">
                  <c:v>50</c:v>
                </c:pt>
                <c:pt idx="48">
                  <c:v>41.7</c:v>
                </c:pt>
                <c:pt idx="49">
                  <c:v>0</c:v>
                </c:pt>
                <c:pt idx="50">
                  <c:v>16.7</c:v>
                </c:pt>
                <c:pt idx="51">
                  <c:v>0</c:v>
                </c:pt>
                <c:pt idx="52">
                  <c:v>25</c:v>
                </c:pt>
                <c:pt idx="53">
                  <c:v>16.7</c:v>
                </c:pt>
                <c:pt idx="54">
                  <c:v>33.299999999999997</c:v>
                </c:pt>
                <c:pt idx="55">
                  <c:v>33.299999999999997</c:v>
                </c:pt>
                <c:pt idx="56">
                  <c:v>25</c:v>
                </c:pt>
                <c:pt idx="57">
                  <c:v>33.299999999999997</c:v>
                </c:pt>
                <c:pt idx="58">
                  <c:v>75</c:v>
                </c:pt>
                <c:pt idx="59">
                  <c:v>66.7</c:v>
                </c:pt>
                <c:pt idx="60">
                  <c:v>50</c:v>
                </c:pt>
                <c:pt idx="61">
                  <c:v>33.299999999999997</c:v>
                </c:pt>
                <c:pt idx="62">
                  <c:v>58.3</c:v>
                </c:pt>
                <c:pt idx="63">
                  <c:v>58.3</c:v>
                </c:pt>
                <c:pt idx="64">
                  <c:v>83.3</c:v>
                </c:pt>
                <c:pt idx="65">
                  <c:v>50</c:v>
                </c:pt>
                <c:pt idx="66">
                  <c:v>66.7</c:v>
                </c:pt>
                <c:pt idx="67">
                  <c:v>66.7</c:v>
                </c:pt>
                <c:pt idx="68">
                  <c:v>100</c:v>
                </c:pt>
                <c:pt idx="69">
                  <c:v>50</c:v>
                </c:pt>
                <c:pt idx="70">
                  <c:v>66.7</c:v>
                </c:pt>
                <c:pt idx="71">
                  <c:v>33.299999999999997</c:v>
                </c:pt>
                <c:pt idx="72">
                  <c:v>0</c:v>
                </c:pt>
                <c:pt idx="73">
                  <c:v>33.299999999999997</c:v>
                </c:pt>
                <c:pt idx="74">
                  <c:v>16.7</c:v>
                </c:pt>
                <c:pt idx="75">
                  <c:v>16.7</c:v>
                </c:pt>
                <c:pt idx="76">
                  <c:v>16.7</c:v>
                </c:pt>
                <c:pt idx="77">
                  <c:v>33.299999999999997</c:v>
                </c:pt>
                <c:pt idx="78">
                  <c:v>66.7</c:v>
                </c:pt>
                <c:pt idx="79">
                  <c:v>50</c:v>
                </c:pt>
                <c:pt idx="80">
                  <c:v>83.3</c:v>
                </c:pt>
                <c:pt idx="81">
                  <c:v>25</c:v>
                </c:pt>
                <c:pt idx="82">
                  <c:v>33.299999999999997</c:v>
                </c:pt>
                <c:pt idx="83">
                  <c:v>66.7</c:v>
                </c:pt>
                <c:pt idx="84">
                  <c:v>58.3</c:v>
                </c:pt>
                <c:pt idx="85">
                  <c:v>16.7</c:v>
                </c:pt>
                <c:pt idx="86">
                  <c:v>58.3</c:v>
                </c:pt>
                <c:pt idx="87">
                  <c:v>25</c:v>
                </c:pt>
                <c:pt idx="88">
                  <c:v>50</c:v>
                </c:pt>
                <c:pt idx="89">
                  <c:v>33.299999999999997</c:v>
                </c:pt>
                <c:pt idx="90">
                  <c:v>58.3</c:v>
                </c:pt>
                <c:pt idx="91">
                  <c:v>66.7</c:v>
                </c:pt>
                <c:pt idx="92">
                  <c:v>58.3</c:v>
                </c:pt>
                <c:pt idx="93">
                  <c:v>66.7</c:v>
                </c:pt>
                <c:pt idx="94">
                  <c:v>66.7</c:v>
                </c:pt>
                <c:pt idx="95">
                  <c:v>66.7</c:v>
                </c:pt>
                <c:pt idx="96">
                  <c:v>66.7</c:v>
                </c:pt>
                <c:pt idx="97">
                  <c:v>83.3</c:v>
                </c:pt>
                <c:pt idx="98">
                  <c:v>100</c:v>
                </c:pt>
                <c:pt idx="99">
                  <c:v>66.7</c:v>
                </c:pt>
                <c:pt idx="100">
                  <c:v>50</c:v>
                </c:pt>
                <c:pt idx="101">
                  <c:v>83.3</c:v>
                </c:pt>
                <c:pt idx="102">
                  <c:v>66.7</c:v>
                </c:pt>
                <c:pt idx="103">
                  <c:v>50</c:v>
                </c:pt>
                <c:pt idx="104">
                  <c:v>75</c:v>
                </c:pt>
                <c:pt idx="105">
                  <c:v>83.3</c:v>
                </c:pt>
                <c:pt idx="106">
                  <c:v>66.7</c:v>
                </c:pt>
                <c:pt idx="107">
                  <c:v>83.3</c:v>
                </c:pt>
                <c:pt idx="108">
                  <c:v>83.3</c:v>
                </c:pt>
                <c:pt idx="109">
                  <c:v>66.7</c:v>
                </c:pt>
                <c:pt idx="110">
                  <c:v>50</c:v>
                </c:pt>
                <c:pt idx="111">
                  <c:v>66.7</c:v>
                </c:pt>
                <c:pt idx="112">
                  <c:v>33.299999999999997</c:v>
                </c:pt>
                <c:pt idx="113">
                  <c:v>16.7</c:v>
                </c:pt>
                <c:pt idx="114">
                  <c:v>16.7</c:v>
                </c:pt>
                <c:pt idx="115">
                  <c:v>0</c:v>
                </c:pt>
                <c:pt idx="116">
                  <c:v>16.7</c:v>
                </c:pt>
                <c:pt idx="117">
                  <c:v>0</c:v>
                </c:pt>
                <c:pt idx="118">
                  <c:v>33.299999999999997</c:v>
                </c:pt>
                <c:pt idx="119">
                  <c:v>50</c:v>
                </c:pt>
                <c:pt idx="120">
                  <c:v>75</c:v>
                </c:pt>
                <c:pt idx="121">
                  <c:v>16.7</c:v>
                </c:pt>
                <c:pt idx="122">
                  <c:v>66.7</c:v>
                </c:pt>
                <c:pt idx="123">
                  <c:v>41.7</c:v>
                </c:pt>
                <c:pt idx="124">
                  <c:v>33.299999999999997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92608"/>
        <c:axId val="115894144"/>
      </c:lineChart>
      <c:catAx>
        <c:axId val="11589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94144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5894144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92608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6144109055498E-2"/>
          <c:y val="0.10600706713780919"/>
          <c:w val="0.82375851996105165"/>
          <c:h val="0.6713780918727915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月次!$U$2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月次!$U$3:$U$355</c:f>
              <c:numCache>
                <c:formatCode>General</c:formatCode>
                <c:ptCount val="353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874432"/>
        <c:axId val="113875968"/>
      </c:barChart>
      <c:lineChart>
        <c:grouping val="standard"/>
        <c:varyColors val="0"/>
        <c:ser>
          <c:idx val="1"/>
          <c:order val="0"/>
          <c:tx>
            <c:strRef>
              <c:f>月次!$N$2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月次!$N$3:$N$355</c:f>
              <c:numCache>
                <c:formatCode>General</c:formatCode>
                <c:ptCount val="353"/>
                <c:pt idx="0">
                  <c:v>90.9</c:v>
                </c:pt>
                <c:pt idx="1">
                  <c:v>59.1</c:v>
                </c:pt>
                <c:pt idx="2">
                  <c:v>59.1</c:v>
                </c:pt>
                <c:pt idx="3">
                  <c:v>63.6</c:v>
                </c:pt>
                <c:pt idx="4">
                  <c:v>77.3</c:v>
                </c:pt>
                <c:pt idx="5">
                  <c:v>72.7</c:v>
                </c:pt>
                <c:pt idx="6">
                  <c:v>59.1</c:v>
                </c:pt>
                <c:pt idx="7">
                  <c:v>36.4</c:v>
                </c:pt>
                <c:pt idx="8">
                  <c:v>36.4</c:v>
                </c:pt>
                <c:pt idx="9">
                  <c:v>18.2</c:v>
                </c:pt>
                <c:pt idx="10">
                  <c:v>45.5</c:v>
                </c:pt>
                <c:pt idx="11">
                  <c:v>36.4</c:v>
                </c:pt>
                <c:pt idx="12">
                  <c:v>18.2</c:v>
                </c:pt>
                <c:pt idx="13">
                  <c:v>36.4</c:v>
                </c:pt>
                <c:pt idx="14">
                  <c:v>27.3</c:v>
                </c:pt>
                <c:pt idx="15">
                  <c:v>45.5</c:v>
                </c:pt>
                <c:pt idx="16">
                  <c:v>40.9</c:v>
                </c:pt>
                <c:pt idx="17">
                  <c:v>50</c:v>
                </c:pt>
                <c:pt idx="18">
                  <c:v>27.3</c:v>
                </c:pt>
                <c:pt idx="19">
                  <c:v>18.2</c:v>
                </c:pt>
                <c:pt idx="20">
                  <c:v>54.5</c:v>
                </c:pt>
                <c:pt idx="21">
                  <c:v>54.5</c:v>
                </c:pt>
                <c:pt idx="22">
                  <c:v>59.1</c:v>
                </c:pt>
                <c:pt idx="23">
                  <c:v>36.4</c:v>
                </c:pt>
                <c:pt idx="24">
                  <c:v>54.5</c:v>
                </c:pt>
                <c:pt idx="25">
                  <c:v>81.8</c:v>
                </c:pt>
                <c:pt idx="26">
                  <c:v>90.9</c:v>
                </c:pt>
                <c:pt idx="27">
                  <c:v>77.3</c:v>
                </c:pt>
                <c:pt idx="28">
                  <c:v>63.6</c:v>
                </c:pt>
                <c:pt idx="29">
                  <c:v>90.9</c:v>
                </c:pt>
                <c:pt idx="30">
                  <c:v>100</c:v>
                </c:pt>
                <c:pt idx="31">
                  <c:v>90.9</c:v>
                </c:pt>
                <c:pt idx="32">
                  <c:v>100</c:v>
                </c:pt>
                <c:pt idx="33">
                  <c:v>95.5</c:v>
                </c:pt>
                <c:pt idx="34">
                  <c:v>90.9</c:v>
                </c:pt>
                <c:pt idx="35">
                  <c:v>81.8</c:v>
                </c:pt>
                <c:pt idx="36">
                  <c:v>86.4</c:v>
                </c:pt>
                <c:pt idx="37">
                  <c:v>100</c:v>
                </c:pt>
                <c:pt idx="38">
                  <c:v>81.8</c:v>
                </c:pt>
                <c:pt idx="39">
                  <c:v>90.9</c:v>
                </c:pt>
                <c:pt idx="40">
                  <c:v>36.4</c:v>
                </c:pt>
                <c:pt idx="41">
                  <c:v>81.8</c:v>
                </c:pt>
                <c:pt idx="42">
                  <c:v>54.5</c:v>
                </c:pt>
                <c:pt idx="43">
                  <c:v>81.8</c:v>
                </c:pt>
                <c:pt idx="44">
                  <c:v>81.8</c:v>
                </c:pt>
                <c:pt idx="45">
                  <c:v>81.8</c:v>
                </c:pt>
                <c:pt idx="46">
                  <c:v>81.8</c:v>
                </c:pt>
                <c:pt idx="47">
                  <c:v>90.9</c:v>
                </c:pt>
                <c:pt idx="48">
                  <c:v>81.8</c:v>
                </c:pt>
                <c:pt idx="49">
                  <c:v>72.7</c:v>
                </c:pt>
                <c:pt idx="50">
                  <c:v>100</c:v>
                </c:pt>
                <c:pt idx="51">
                  <c:v>72.7</c:v>
                </c:pt>
                <c:pt idx="52">
                  <c:v>77.3</c:v>
                </c:pt>
                <c:pt idx="53">
                  <c:v>27.3</c:v>
                </c:pt>
                <c:pt idx="54">
                  <c:v>45.5</c:v>
                </c:pt>
                <c:pt idx="55">
                  <c:v>81.8</c:v>
                </c:pt>
                <c:pt idx="56">
                  <c:v>50</c:v>
                </c:pt>
                <c:pt idx="57">
                  <c:v>72.7</c:v>
                </c:pt>
                <c:pt idx="58">
                  <c:v>63.6</c:v>
                </c:pt>
                <c:pt idx="59">
                  <c:v>100</c:v>
                </c:pt>
                <c:pt idx="60">
                  <c:v>90.9</c:v>
                </c:pt>
                <c:pt idx="61">
                  <c:v>77.3</c:v>
                </c:pt>
                <c:pt idx="62">
                  <c:v>72.7</c:v>
                </c:pt>
                <c:pt idx="63">
                  <c:v>86.4</c:v>
                </c:pt>
                <c:pt idx="64">
                  <c:v>90.9</c:v>
                </c:pt>
                <c:pt idx="65">
                  <c:v>90.9</c:v>
                </c:pt>
                <c:pt idx="66">
                  <c:v>72.7</c:v>
                </c:pt>
                <c:pt idx="67">
                  <c:v>72.7</c:v>
                </c:pt>
                <c:pt idx="68">
                  <c:v>54.5</c:v>
                </c:pt>
                <c:pt idx="69">
                  <c:v>54.5</c:v>
                </c:pt>
                <c:pt idx="70">
                  <c:v>63.6</c:v>
                </c:pt>
                <c:pt idx="71">
                  <c:v>77.3</c:v>
                </c:pt>
                <c:pt idx="72">
                  <c:v>31.8</c:v>
                </c:pt>
                <c:pt idx="73">
                  <c:v>54.5</c:v>
                </c:pt>
                <c:pt idx="74">
                  <c:v>27.3</c:v>
                </c:pt>
                <c:pt idx="75">
                  <c:v>18.2</c:v>
                </c:pt>
                <c:pt idx="76">
                  <c:v>50</c:v>
                </c:pt>
                <c:pt idx="77">
                  <c:v>22.7</c:v>
                </c:pt>
                <c:pt idx="78">
                  <c:v>45.5</c:v>
                </c:pt>
                <c:pt idx="79">
                  <c:v>18.2</c:v>
                </c:pt>
                <c:pt idx="80">
                  <c:v>31.8</c:v>
                </c:pt>
                <c:pt idx="81">
                  <c:v>0</c:v>
                </c:pt>
                <c:pt idx="82">
                  <c:v>27.3</c:v>
                </c:pt>
                <c:pt idx="83">
                  <c:v>0</c:v>
                </c:pt>
                <c:pt idx="84">
                  <c:v>18.2</c:v>
                </c:pt>
                <c:pt idx="85">
                  <c:v>4.5</c:v>
                </c:pt>
                <c:pt idx="86">
                  <c:v>4.5</c:v>
                </c:pt>
                <c:pt idx="87">
                  <c:v>0</c:v>
                </c:pt>
                <c:pt idx="88">
                  <c:v>9.1</c:v>
                </c:pt>
                <c:pt idx="89">
                  <c:v>22.7</c:v>
                </c:pt>
                <c:pt idx="90">
                  <c:v>9.1</c:v>
                </c:pt>
                <c:pt idx="91">
                  <c:v>9.1</c:v>
                </c:pt>
                <c:pt idx="92">
                  <c:v>45.5</c:v>
                </c:pt>
                <c:pt idx="93">
                  <c:v>9.1</c:v>
                </c:pt>
                <c:pt idx="94">
                  <c:v>9.1</c:v>
                </c:pt>
                <c:pt idx="95">
                  <c:v>0</c:v>
                </c:pt>
                <c:pt idx="96">
                  <c:v>36.4</c:v>
                </c:pt>
                <c:pt idx="97">
                  <c:v>72.7</c:v>
                </c:pt>
                <c:pt idx="98">
                  <c:v>54.5</c:v>
                </c:pt>
                <c:pt idx="99">
                  <c:v>27.3</c:v>
                </c:pt>
                <c:pt idx="100">
                  <c:v>18.2</c:v>
                </c:pt>
                <c:pt idx="101">
                  <c:v>18.2</c:v>
                </c:pt>
                <c:pt idx="102">
                  <c:v>13.6</c:v>
                </c:pt>
                <c:pt idx="103">
                  <c:v>18.2</c:v>
                </c:pt>
                <c:pt idx="104">
                  <c:v>45.5</c:v>
                </c:pt>
                <c:pt idx="105">
                  <c:v>18.2</c:v>
                </c:pt>
                <c:pt idx="106">
                  <c:v>27.3</c:v>
                </c:pt>
                <c:pt idx="107">
                  <c:v>9.1</c:v>
                </c:pt>
                <c:pt idx="108">
                  <c:v>45.5</c:v>
                </c:pt>
                <c:pt idx="109">
                  <c:v>45.5</c:v>
                </c:pt>
                <c:pt idx="110">
                  <c:v>90.9</c:v>
                </c:pt>
                <c:pt idx="111">
                  <c:v>68.2</c:v>
                </c:pt>
                <c:pt idx="112">
                  <c:v>77.3</c:v>
                </c:pt>
                <c:pt idx="113">
                  <c:v>81.8</c:v>
                </c:pt>
                <c:pt idx="114">
                  <c:v>81.8</c:v>
                </c:pt>
                <c:pt idx="115">
                  <c:v>100</c:v>
                </c:pt>
                <c:pt idx="116">
                  <c:v>72.7</c:v>
                </c:pt>
                <c:pt idx="117">
                  <c:v>72.7</c:v>
                </c:pt>
                <c:pt idx="118">
                  <c:v>77.3</c:v>
                </c:pt>
                <c:pt idx="119">
                  <c:v>81.8</c:v>
                </c:pt>
                <c:pt idx="120">
                  <c:v>27.3</c:v>
                </c:pt>
                <c:pt idx="121">
                  <c:v>45.5</c:v>
                </c:pt>
                <c:pt idx="122">
                  <c:v>36.4</c:v>
                </c:pt>
                <c:pt idx="123">
                  <c:v>90.9</c:v>
                </c:pt>
                <c:pt idx="124">
                  <c:v>45.5</c:v>
                </c:pt>
                <c:pt idx="125">
                  <c:v>18.2</c:v>
                </c:pt>
                <c:pt idx="126">
                  <c:v>9.1</c:v>
                </c:pt>
                <c:pt idx="127">
                  <c:v>36.4</c:v>
                </c:pt>
                <c:pt idx="128">
                  <c:v>45.5</c:v>
                </c:pt>
                <c:pt idx="129">
                  <c:v>100</c:v>
                </c:pt>
                <c:pt idx="130">
                  <c:v>59.1</c:v>
                </c:pt>
                <c:pt idx="131">
                  <c:v>81.8</c:v>
                </c:pt>
                <c:pt idx="132">
                  <c:v>72.7</c:v>
                </c:pt>
                <c:pt idx="133">
                  <c:v>54.5</c:v>
                </c:pt>
                <c:pt idx="134">
                  <c:v>45.5</c:v>
                </c:pt>
                <c:pt idx="135">
                  <c:v>72.7</c:v>
                </c:pt>
                <c:pt idx="136">
                  <c:v>63.6</c:v>
                </c:pt>
                <c:pt idx="137">
                  <c:v>63.6</c:v>
                </c:pt>
                <c:pt idx="138">
                  <c:v>72.7</c:v>
                </c:pt>
                <c:pt idx="139">
                  <c:v>72.7</c:v>
                </c:pt>
                <c:pt idx="140">
                  <c:v>81.8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90.9</c:v>
                </c:pt>
                <c:pt idx="145">
                  <c:v>86.4</c:v>
                </c:pt>
                <c:pt idx="146">
                  <c:v>95.5</c:v>
                </c:pt>
                <c:pt idx="147">
                  <c:v>31.8</c:v>
                </c:pt>
                <c:pt idx="148">
                  <c:v>59.1</c:v>
                </c:pt>
                <c:pt idx="149">
                  <c:v>40.9</c:v>
                </c:pt>
                <c:pt idx="150">
                  <c:v>77.3</c:v>
                </c:pt>
                <c:pt idx="151">
                  <c:v>27.3</c:v>
                </c:pt>
                <c:pt idx="152">
                  <c:v>0</c:v>
                </c:pt>
                <c:pt idx="153">
                  <c:v>9.1</c:v>
                </c:pt>
                <c:pt idx="154">
                  <c:v>0</c:v>
                </c:pt>
                <c:pt idx="155">
                  <c:v>0</c:v>
                </c:pt>
                <c:pt idx="156">
                  <c:v>9.1</c:v>
                </c:pt>
                <c:pt idx="157">
                  <c:v>18.2</c:v>
                </c:pt>
                <c:pt idx="158">
                  <c:v>0</c:v>
                </c:pt>
                <c:pt idx="159">
                  <c:v>9.1</c:v>
                </c:pt>
                <c:pt idx="160">
                  <c:v>18.2</c:v>
                </c:pt>
                <c:pt idx="161">
                  <c:v>45.5</c:v>
                </c:pt>
                <c:pt idx="162">
                  <c:v>27.3</c:v>
                </c:pt>
                <c:pt idx="163">
                  <c:v>18.2</c:v>
                </c:pt>
                <c:pt idx="164">
                  <c:v>50</c:v>
                </c:pt>
                <c:pt idx="165">
                  <c:v>18.2</c:v>
                </c:pt>
                <c:pt idx="166">
                  <c:v>50</c:v>
                </c:pt>
                <c:pt idx="167">
                  <c:v>27.3</c:v>
                </c:pt>
                <c:pt idx="168">
                  <c:v>59.1</c:v>
                </c:pt>
                <c:pt idx="169">
                  <c:v>63.6</c:v>
                </c:pt>
                <c:pt idx="170">
                  <c:v>68.2</c:v>
                </c:pt>
                <c:pt idx="171">
                  <c:v>59.1</c:v>
                </c:pt>
                <c:pt idx="172">
                  <c:v>90.9</c:v>
                </c:pt>
                <c:pt idx="173">
                  <c:v>50</c:v>
                </c:pt>
                <c:pt idx="174">
                  <c:v>77.3</c:v>
                </c:pt>
                <c:pt idx="175">
                  <c:v>86.4</c:v>
                </c:pt>
                <c:pt idx="176">
                  <c:v>90.9</c:v>
                </c:pt>
                <c:pt idx="177">
                  <c:v>81.8</c:v>
                </c:pt>
                <c:pt idx="178">
                  <c:v>81.8</c:v>
                </c:pt>
                <c:pt idx="179">
                  <c:v>81.8</c:v>
                </c:pt>
                <c:pt idx="180">
                  <c:v>72.7</c:v>
                </c:pt>
                <c:pt idx="181">
                  <c:v>63.6</c:v>
                </c:pt>
                <c:pt idx="182">
                  <c:v>81.8</c:v>
                </c:pt>
                <c:pt idx="183">
                  <c:v>81.8</c:v>
                </c:pt>
                <c:pt idx="184">
                  <c:v>90.9</c:v>
                </c:pt>
                <c:pt idx="185">
                  <c:v>100</c:v>
                </c:pt>
                <c:pt idx="186">
                  <c:v>81.8</c:v>
                </c:pt>
                <c:pt idx="187">
                  <c:v>100</c:v>
                </c:pt>
                <c:pt idx="188">
                  <c:v>36.4</c:v>
                </c:pt>
                <c:pt idx="189">
                  <c:v>90.9</c:v>
                </c:pt>
                <c:pt idx="190">
                  <c:v>36.4</c:v>
                </c:pt>
                <c:pt idx="191">
                  <c:v>81.8</c:v>
                </c:pt>
                <c:pt idx="192">
                  <c:v>36.4</c:v>
                </c:pt>
                <c:pt idx="193">
                  <c:v>27.3</c:v>
                </c:pt>
                <c:pt idx="194">
                  <c:v>9.1</c:v>
                </c:pt>
                <c:pt idx="195">
                  <c:v>18.2</c:v>
                </c:pt>
                <c:pt idx="196">
                  <c:v>18.2</c:v>
                </c:pt>
                <c:pt idx="197">
                  <c:v>18.2</c:v>
                </c:pt>
                <c:pt idx="198">
                  <c:v>9.1</c:v>
                </c:pt>
                <c:pt idx="199">
                  <c:v>9.1</c:v>
                </c:pt>
                <c:pt idx="200">
                  <c:v>4.5</c:v>
                </c:pt>
                <c:pt idx="201">
                  <c:v>0</c:v>
                </c:pt>
                <c:pt idx="202">
                  <c:v>9.1</c:v>
                </c:pt>
                <c:pt idx="203">
                  <c:v>0</c:v>
                </c:pt>
                <c:pt idx="204">
                  <c:v>27.3</c:v>
                </c:pt>
                <c:pt idx="205">
                  <c:v>54.5</c:v>
                </c:pt>
                <c:pt idx="206">
                  <c:v>81.8</c:v>
                </c:pt>
                <c:pt idx="207">
                  <c:v>90.9</c:v>
                </c:pt>
                <c:pt idx="208">
                  <c:v>100</c:v>
                </c:pt>
                <c:pt idx="209">
                  <c:v>90.9</c:v>
                </c:pt>
                <c:pt idx="210">
                  <c:v>86.4</c:v>
                </c:pt>
                <c:pt idx="211">
                  <c:v>45.5</c:v>
                </c:pt>
                <c:pt idx="212">
                  <c:v>100</c:v>
                </c:pt>
                <c:pt idx="213">
                  <c:v>81.8</c:v>
                </c:pt>
                <c:pt idx="214">
                  <c:v>72.7</c:v>
                </c:pt>
                <c:pt idx="215">
                  <c:v>45.5</c:v>
                </c:pt>
                <c:pt idx="216">
                  <c:v>77.3</c:v>
                </c:pt>
                <c:pt idx="217">
                  <c:v>77.3</c:v>
                </c:pt>
                <c:pt idx="218">
                  <c:v>90.9</c:v>
                </c:pt>
                <c:pt idx="219">
                  <c:v>31.8</c:v>
                </c:pt>
                <c:pt idx="220">
                  <c:v>50</c:v>
                </c:pt>
                <c:pt idx="221">
                  <c:v>36.4</c:v>
                </c:pt>
                <c:pt idx="222">
                  <c:v>72.7</c:v>
                </c:pt>
                <c:pt idx="223">
                  <c:v>50</c:v>
                </c:pt>
                <c:pt idx="224">
                  <c:v>90.9</c:v>
                </c:pt>
                <c:pt idx="225">
                  <c:v>100</c:v>
                </c:pt>
                <c:pt idx="226">
                  <c:v>81.8</c:v>
                </c:pt>
                <c:pt idx="227">
                  <c:v>90.9</c:v>
                </c:pt>
                <c:pt idx="228">
                  <c:v>90.9</c:v>
                </c:pt>
                <c:pt idx="229">
                  <c:v>100</c:v>
                </c:pt>
                <c:pt idx="230">
                  <c:v>63.6</c:v>
                </c:pt>
                <c:pt idx="231">
                  <c:v>63.6</c:v>
                </c:pt>
                <c:pt idx="232">
                  <c:v>81.8</c:v>
                </c:pt>
                <c:pt idx="233">
                  <c:v>81.8</c:v>
                </c:pt>
                <c:pt idx="234">
                  <c:v>100</c:v>
                </c:pt>
                <c:pt idx="235">
                  <c:v>59.1</c:v>
                </c:pt>
                <c:pt idx="236">
                  <c:v>59.1</c:v>
                </c:pt>
                <c:pt idx="237">
                  <c:v>9.1</c:v>
                </c:pt>
                <c:pt idx="238">
                  <c:v>45.5</c:v>
                </c:pt>
                <c:pt idx="239">
                  <c:v>18.2</c:v>
                </c:pt>
                <c:pt idx="240">
                  <c:v>90.9</c:v>
                </c:pt>
                <c:pt idx="241">
                  <c:v>36.4</c:v>
                </c:pt>
                <c:pt idx="242">
                  <c:v>81.8</c:v>
                </c:pt>
                <c:pt idx="243">
                  <c:v>72.7</c:v>
                </c:pt>
                <c:pt idx="244">
                  <c:v>63.6</c:v>
                </c:pt>
                <c:pt idx="245">
                  <c:v>86.4</c:v>
                </c:pt>
                <c:pt idx="246">
                  <c:v>18.2</c:v>
                </c:pt>
                <c:pt idx="247">
                  <c:v>72.7</c:v>
                </c:pt>
                <c:pt idx="248">
                  <c:v>59.1</c:v>
                </c:pt>
                <c:pt idx="249">
                  <c:v>81.8</c:v>
                </c:pt>
                <c:pt idx="250">
                  <c:v>72.7</c:v>
                </c:pt>
                <c:pt idx="251">
                  <c:v>100</c:v>
                </c:pt>
                <c:pt idx="252">
                  <c:v>100</c:v>
                </c:pt>
                <c:pt idx="253">
                  <c:v>81.8</c:v>
                </c:pt>
                <c:pt idx="254">
                  <c:v>63.6</c:v>
                </c:pt>
                <c:pt idx="255">
                  <c:v>81.8</c:v>
                </c:pt>
                <c:pt idx="256">
                  <c:v>81.8</c:v>
                </c:pt>
                <c:pt idx="257">
                  <c:v>81.8</c:v>
                </c:pt>
                <c:pt idx="258">
                  <c:v>72.7</c:v>
                </c:pt>
                <c:pt idx="259">
                  <c:v>77.3</c:v>
                </c:pt>
                <c:pt idx="260">
                  <c:v>50</c:v>
                </c:pt>
                <c:pt idx="261">
                  <c:v>59.1</c:v>
                </c:pt>
                <c:pt idx="262">
                  <c:v>54.5</c:v>
                </c:pt>
                <c:pt idx="263">
                  <c:v>63.6</c:v>
                </c:pt>
                <c:pt idx="264">
                  <c:v>59.1</c:v>
                </c:pt>
                <c:pt idx="265">
                  <c:v>63.6</c:v>
                </c:pt>
                <c:pt idx="266">
                  <c:v>36.4</c:v>
                </c:pt>
                <c:pt idx="267">
                  <c:v>72.7</c:v>
                </c:pt>
                <c:pt idx="268">
                  <c:v>72.7</c:v>
                </c:pt>
                <c:pt idx="269">
                  <c:v>81.8</c:v>
                </c:pt>
                <c:pt idx="270">
                  <c:v>36.4</c:v>
                </c:pt>
                <c:pt idx="271">
                  <c:v>45.5</c:v>
                </c:pt>
                <c:pt idx="272">
                  <c:v>45.5</c:v>
                </c:pt>
                <c:pt idx="273">
                  <c:v>72.7</c:v>
                </c:pt>
                <c:pt idx="274">
                  <c:v>45.5</c:v>
                </c:pt>
                <c:pt idx="275">
                  <c:v>59.1</c:v>
                </c:pt>
                <c:pt idx="276">
                  <c:v>36.4</c:v>
                </c:pt>
                <c:pt idx="277">
                  <c:v>72.7</c:v>
                </c:pt>
                <c:pt idx="278">
                  <c:v>27.3</c:v>
                </c:pt>
                <c:pt idx="279">
                  <c:v>36.4</c:v>
                </c:pt>
                <c:pt idx="280">
                  <c:v>18.2</c:v>
                </c:pt>
                <c:pt idx="281">
                  <c:v>18.2</c:v>
                </c:pt>
                <c:pt idx="282">
                  <c:v>27.3</c:v>
                </c:pt>
                <c:pt idx="283">
                  <c:v>9.1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18.2</c:v>
                </c:pt>
                <c:pt idx="292">
                  <c:v>72.7</c:v>
                </c:pt>
                <c:pt idx="293">
                  <c:v>81.8</c:v>
                </c:pt>
                <c:pt idx="294">
                  <c:v>72.7</c:v>
                </c:pt>
                <c:pt idx="295">
                  <c:v>90.9</c:v>
                </c:pt>
                <c:pt idx="296">
                  <c:v>90.9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90.9</c:v>
                </c:pt>
                <c:pt idx="301">
                  <c:v>90.9</c:v>
                </c:pt>
                <c:pt idx="302">
                  <c:v>90.9</c:v>
                </c:pt>
                <c:pt idx="303">
                  <c:v>90.9</c:v>
                </c:pt>
                <c:pt idx="304">
                  <c:v>63.6</c:v>
                </c:pt>
                <c:pt idx="305">
                  <c:v>63.6</c:v>
                </c:pt>
                <c:pt idx="306">
                  <c:v>45.5</c:v>
                </c:pt>
                <c:pt idx="307">
                  <c:v>72.7</c:v>
                </c:pt>
                <c:pt idx="308">
                  <c:v>54.5</c:v>
                </c:pt>
                <c:pt idx="309">
                  <c:v>54.5</c:v>
                </c:pt>
                <c:pt idx="310">
                  <c:v>81.8</c:v>
                </c:pt>
                <c:pt idx="311">
                  <c:v>72.7</c:v>
                </c:pt>
                <c:pt idx="312">
                  <c:v>81.8</c:v>
                </c:pt>
                <c:pt idx="313">
                  <c:v>72.7</c:v>
                </c:pt>
                <c:pt idx="314">
                  <c:v>9.1</c:v>
                </c:pt>
                <c:pt idx="315">
                  <c:v>9.1</c:v>
                </c:pt>
                <c:pt idx="316">
                  <c:v>0</c:v>
                </c:pt>
                <c:pt idx="317">
                  <c:v>86.4</c:v>
                </c:pt>
                <c:pt idx="318">
                  <c:v>100</c:v>
                </c:pt>
                <c:pt idx="319">
                  <c:v>90.9</c:v>
                </c:pt>
                <c:pt idx="320">
                  <c:v>54.5</c:v>
                </c:pt>
                <c:pt idx="321">
                  <c:v>72.7</c:v>
                </c:pt>
                <c:pt idx="322">
                  <c:v>45.5</c:v>
                </c:pt>
                <c:pt idx="323">
                  <c:v>81.8</c:v>
                </c:pt>
                <c:pt idx="324">
                  <c:v>90.9</c:v>
                </c:pt>
                <c:pt idx="325">
                  <c:v>72.7</c:v>
                </c:pt>
                <c:pt idx="326">
                  <c:v>86.4</c:v>
                </c:pt>
                <c:pt idx="327">
                  <c:v>54.5</c:v>
                </c:pt>
                <c:pt idx="328">
                  <c:v>36.4</c:v>
                </c:pt>
                <c:pt idx="329">
                  <c:v>9.1</c:v>
                </c:pt>
                <c:pt idx="330">
                  <c:v>9.1</c:v>
                </c:pt>
                <c:pt idx="331">
                  <c:v>9.1</c:v>
                </c:pt>
                <c:pt idx="332">
                  <c:v>13.6</c:v>
                </c:pt>
                <c:pt idx="333">
                  <c:v>36.4</c:v>
                </c:pt>
                <c:pt idx="334">
                  <c:v>27.3</c:v>
                </c:pt>
                <c:pt idx="335">
                  <c:v>81.8</c:v>
                </c:pt>
                <c:pt idx="336">
                  <c:v>72.7</c:v>
                </c:pt>
                <c:pt idx="337">
                  <c:v>81.8</c:v>
                </c:pt>
                <c:pt idx="338">
                  <c:v>81.8</c:v>
                </c:pt>
                <c:pt idx="339">
                  <c:v>81.8</c:v>
                </c:pt>
                <c:pt idx="340">
                  <c:v>90.9</c:v>
                </c:pt>
                <c:pt idx="341">
                  <c:v>54.5</c:v>
                </c:pt>
                <c:pt idx="342">
                  <c:v>81.8</c:v>
                </c:pt>
                <c:pt idx="343">
                  <c:v>63.6</c:v>
                </c:pt>
                <c:pt idx="344">
                  <c:v>90.9</c:v>
                </c:pt>
                <c:pt idx="345">
                  <c:v>90.9</c:v>
                </c:pt>
                <c:pt idx="346">
                  <c:v>90.9</c:v>
                </c:pt>
                <c:pt idx="347">
                  <c:v>90.9</c:v>
                </c:pt>
                <c:pt idx="348">
                  <c:v>100</c:v>
                </c:pt>
                <c:pt idx="349">
                  <c:v>81.8</c:v>
                </c:pt>
                <c:pt idx="350">
                  <c:v>95.5</c:v>
                </c:pt>
                <c:pt idx="351">
                  <c:v>20</c:v>
                </c:pt>
                <c:pt idx="35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74432"/>
        <c:axId val="113875968"/>
      </c:lineChart>
      <c:catAx>
        <c:axId val="11387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875968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13875968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874432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一致指数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月次!$U$2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月次!$U$3:$U$355</c:f>
              <c:numCache>
                <c:formatCode>General</c:formatCode>
                <c:ptCount val="353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3918720"/>
        <c:axId val="113920256"/>
      </c:barChart>
      <c:lineChart>
        <c:grouping val="standard"/>
        <c:varyColors val="0"/>
        <c:ser>
          <c:idx val="1"/>
          <c:order val="0"/>
          <c:tx>
            <c:strRef>
              <c:f>月次!$N$2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月次!$N$3:$N$355</c:f>
              <c:numCache>
                <c:formatCode>General</c:formatCode>
                <c:ptCount val="353"/>
                <c:pt idx="0">
                  <c:v>90.9</c:v>
                </c:pt>
                <c:pt idx="1">
                  <c:v>59.1</c:v>
                </c:pt>
                <c:pt idx="2">
                  <c:v>59.1</c:v>
                </c:pt>
                <c:pt idx="3">
                  <c:v>63.6</c:v>
                </c:pt>
                <c:pt idx="4">
                  <c:v>77.3</c:v>
                </c:pt>
                <c:pt idx="5">
                  <c:v>72.7</c:v>
                </c:pt>
                <c:pt idx="6">
                  <c:v>59.1</c:v>
                </c:pt>
                <c:pt idx="7">
                  <c:v>36.4</c:v>
                </c:pt>
                <c:pt idx="8">
                  <c:v>36.4</c:v>
                </c:pt>
                <c:pt idx="9">
                  <c:v>18.2</c:v>
                </c:pt>
                <c:pt idx="10">
                  <c:v>45.5</c:v>
                </c:pt>
                <c:pt idx="11">
                  <c:v>36.4</c:v>
                </c:pt>
                <c:pt idx="12">
                  <c:v>18.2</c:v>
                </c:pt>
                <c:pt idx="13">
                  <c:v>36.4</c:v>
                </c:pt>
                <c:pt idx="14">
                  <c:v>27.3</c:v>
                </c:pt>
                <c:pt idx="15">
                  <c:v>45.5</c:v>
                </c:pt>
                <c:pt idx="16">
                  <c:v>40.9</c:v>
                </c:pt>
                <c:pt idx="17">
                  <c:v>50</c:v>
                </c:pt>
                <c:pt idx="18">
                  <c:v>27.3</c:v>
                </c:pt>
                <c:pt idx="19">
                  <c:v>18.2</c:v>
                </c:pt>
                <c:pt idx="20">
                  <c:v>54.5</c:v>
                </c:pt>
                <c:pt idx="21">
                  <c:v>54.5</c:v>
                </c:pt>
                <c:pt idx="22">
                  <c:v>59.1</c:v>
                </c:pt>
                <c:pt idx="23">
                  <c:v>36.4</c:v>
                </c:pt>
                <c:pt idx="24">
                  <c:v>54.5</c:v>
                </c:pt>
                <c:pt idx="25">
                  <c:v>81.8</c:v>
                </c:pt>
                <c:pt idx="26">
                  <c:v>90.9</c:v>
                </c:pt>
                <c:pt idx="27">
                  <c:v>77.3</c:v>
                </c:pt>
                <c:pt idx="28">
                  <c:v>63.6</c:v>
                </c:pt>
                <c:pt idx="29">
                  <c:v>90.9</c:v>
                </c:pt>
                <c:pt idx="30">
                  <c:v>100</c:v>
                </c:pt>
                <c:pt idx="31">
                  <c:v>90.9</c:v>
                </c:pt>
                <c:pt idx="32">
                  <c:v>100</c:v>
                </c:pt>
                <c:pt idx="33">
                  <c:v>95.5</c:v>
                </c:pt>
                <c:pt idx="34">
                  <c:v>90.9</c:v>
                </c:pt>
                <c:pt idx="35">
                  <c:v>81.8</c:v>
                </c:pt>
                <c:pt idx="36">
                  <c:v>86.4</c:v>
                </c:pt>
                <c:pt idx="37">
                  <c:v>100</c:v>
                </c:pt>
                <c:pt idx="38">
                  <c:v>81.8</c:v>
                </c:pt>
                <c:pt idx="39">
                  <c:v>90.9</c:v>
                </c:pt>
                <c:pt idx="40">
                  <c:v>36.4</c:v>
                </c:pt>
                <c:pt idx="41">
                  <c:v>81.8</c:v>
                </c:pt>
                <c:pt idx="42">
                  <c:v>54.5</c:v>
                </c:pt>
                <c:pt idx="43">
                  <c:v>81.8</c:v>
                </c:pt>
                <c:pt idx="44">
                  <c:v>81.8</c:v>
                </c:pt>
                <c:pt idx="45">
                  <c:v>81.8</c:v>
                </c:pt>
                <c:pt idx="46">
                  <c:v>81.8</c:v>
                </c:pt>
                <c:pt idx="47">
                  <c:v>90.9</c:v>
                </c:pt>
                <c:pt idx="48">
                  <c:v>81.8</c:v>
                </c:pt>
                <c:pt idx="49">
                  <c:v>72.7</c:v>
                </c:pt>
                <c:pt idx="50">
                  <c:v>100</c:v>
                </c:pt>
                <c:pt idx="51">
                  <c:v>72.7</c:v>
                </c:pt>
                <c:pt idx="52">
                  <c:v>77.3</c:v>
                </c:pt>
                <c:pt idx="53">
                  <c:v>27.3</c:v>
                </c:pt>
                <c:pt idx="54">
                  <c:v>45.5</c:v>
                </c:pt>
                <c:pt idx="55">
                  <c:v>81.8</c:v>
                </c:pt>
                <c:pt idx="56">
                  <c:v>50</c:v>
                </c:pt>
                <c:pt idx="57">
                  <c:v>72.7</c:v>
                </c:pt>
                <c:pt idx="58">
                  <c:v>63.6</c:v>
                </c:pt>
                <c:pt idx="59">
                  <c:v>100</c:v>
                </c:pt>
                <c:pt idx="60">
                  <c:v>90.9</c:v>
                </c:pt>
                <c:pt idx="61">
                  <c:v>77.3</c:v>
                </c:pt>
                <c:pt idx="62">
                  <c:v>72.7</c:v>
                </c:pt>
                <c:pt idx="63">
                  <c:v>86.4</c:v>
                </c:pt>
                <c:pt idx="64">
                  <c:v>90.9</c:v>
                </c:pt>
                <c:pt idx="65">
                  <c:v>90.9</c:v>
                </c:pt>
                <c:pt idx="66">
                  <c:v>72.7</c:v>
                </c:pt>
                <c:pt idx="67">
                  <c:v>72.7</c:v>
                </c:pt>
                <c:pt idx="68">
                  <c:v>54.5</c:v>
                </c:pt>
                <c:pt idx="69">
                  <c:v>54.5</c:v>
                </c:pt>
                <c:pt idx="70">
                  <c:v>63.6</c:v>
                </c:pt>
                <c:pt idx="71">
                  <c:v>77.3</c:v>
                </c:pt>
                <c:pt idx="72">
                  <c:v>31.8</c:v>
                </c:pt>
                <c:pt idx="73">
                  <c:v>54.5</c:v>
                </c:pt>
                <c:pt idx="74">
                  <c:v>27.3</c:v>
                </c:pt>
                <c:pt idx="75">
                  <c:v>18.2</c:v>
                </c:pt>
                <c:pt idx="76">
                  <c:v>50</c:v>
                </c:pt>
                <c:pt idx="77">
                  <c:v>22.7</c:v>
                </c:pt>
                <c:pt idx="78">
                  <c:v>45.5</c:v>
                </c:pt>
                <c:pt idx="79">
                  <c:v>18.2</c:v>
                </c:pt>
                <c:pt idx="80">
                  <c:v>31.8</c:v>
                </c:pt>
                <c:pt idx="81">
                  <c:v>0</c:v>
                </c:pt>
                <c:pt idx="82">
                  <c:v>27.3</c:v>
                </c:pt>
                <c:pt idx="83">
                  <c:v>0</c:v>
                </c:pt>
                <c:pt idx="84">
                  <c:v>18.2</c:v>
                </c:pt>
                <c:pt idx="85">
                  <c:v>4.5</c:v>
                </c:pt>
                <c:pt idx="86">
                  <c:v>4.5</c:v>
                </c:pt>
                <c:pt idx="87">
                  <c:v>0</c:v>
                </c:pt>
                <c:pt idx="88">
                  <c:v>9.1</c:v>
                </c:pt>
                <c:pt idx="89">
                  <c:v>22.7</c:v>
                </c:pt>
                <c:pt idx="90">
                  <c:v>9.1</c:v>
                </c:pt>
                <c:pt idx="91">
                  <c:v>9.1</c:v>
                </c:pt>
                <c:pt idx="92">
                  <c:v>45.5</c:v>
                </c:pt>
                <c:pt idx="93">
                  <c:v>9.1</c:v>
                </c:pt>
                <c:pt idx="94">
                  <c:v>9.1</c:v>
                </c:pt>
                <c:pt idx="95">
                  <c:v>0</c:v>
                </c:pt>
                <c:pt idx="96">
                  <c:v>36.4</c:v>
                </c:pt>
                <c:pt idx="97">
                  <c:v>72.7</c:v>
                </c:pt>
                <c:pt idx="98">
                  <c:v>54.5</c:v>
                </c:pt>
                <c:pt idx="99">
                  <c:v>27.3</c:v>
                </c:pt>
                <c:pt idx="100">
                  <c:v>18.2</c:v>
                </c:pt>
                <c:pt idx="101">
                  <c:v>18.2</c:v>
                </c:pt>
                <c:pt idx="102">
                  <c:v>13.6</c:v>
                </c:pt>
                <c:pt idx="103">
                  <c:v>18.2</c:v>
                </c:pt>
                <c:pt idx="104">
                  <c:v>45.5</c:v>
                </c:pt>
                <c:pt idx="105">
                  <c:v>18.2</c:v>
                </c:pt>
                <c:pt idx="106">
                  <c:v>27.3</c:v>
                </c:pt>
                <c:pt idx="107">
                  <c:v>9.1</c:v>
                </c:pt>
                <c:pt idx="108">
                  <c:v>45.5</c:v>
                </c:pt>
                <c:pt idx="109">
                  <c:v>45.5</c:v>
                </c:pt>
                <c:pt idx="110">
                  <c:v>90.9</c:v>
                </c:pt>
                <c:pt idx="111">
                  <c:v>68.2</c:v>
                </c:pt>
                <c:pt idx="112">
                  <c:v>77.3</c:v>
                </c:pt>
                <c:pt idx="113">
                  <c:v>81.8</c:v>
                </c:pt>
                <c:pt idx="114">
                  <c:v>81.8</c:v>
                </c:pt>
                <c:pt idx="115">
                  <c:v>100</c:v>
                </c:pt>
                <c:pt idx="116">
                  <c:v>72.7</c:v>
                </c:pt>
                <c:pt idx="117">
                  <c:v>72.7</c:v>
                </c:pt>
                <c:pt idx="118">
                  <c:v>77.3</c:v>
                </c:pt>
                <c:pt idx="119">
                  <c:v>81.8</c:v>
                </c:pt>
                <c:pt idx="120">
                  <c:v>27.3</c:v>
                </c:pt>
                <c:pt idx="121">
                  <c:v>45.5</c:v>
                </c:pt>
                <c:pt idx="122">
                  <c:v>36.4</c:v>
                </c:pt>
                <c:pt idx="123">
                  <c:v>90.9</c:v>
                </c:pt>
                <c:pt idx="124">
                  <c:v>45.5</c:v>
                </c:pt>
                <c:pt idx="125">
                  <c:v>18.2</c:v>
                </c:pt>
                <c:pt idx="126">
                  <c:v>9.1</c:v>
                </c:pt>
                <c:pt idx="127">
                  <c:v>36.4</c:v>
                </c:pt>
                <c:pt idx="128">
                  <c:v>45.5</c:v>
                </c:pt>
                <c:pt idx="129">
                  <c:v>100</c:v>
                </c:pt>
                <c:pt idx="130">
                  <c:v>59.1</c:v>
                </c:pt>
                <c:pt idx="131">
                  <c:v>81.8</c:v>
                </c:pt>
                <c:pt idx="132">
                  <c:v>72.7</c:v>
                </c:pt>
                <c:pt idx="133">
                  <c:v>54.5</c:v>
                </c:pt>
                <c:pt idx="134">
                  <c:v>45.5</c:v>
                </c:pt>
                <c:pt idx="135">
                  <c:v>72.7</c:v>
                </c:pt>
                <c:pt idx="136">
                  <c:v>63.6</c:v>
                </c:pt>
                <c:pt idx="137">
                  <c:v>63.6</c:v>
                </c:pt>
                <c:pt idx="138">
                  <c:v>72.7</c:v>
                </c:pt>
                <c:pt idx="139">
                  <c:v>72.7</c:v>
                </c:pt>
                <c:pt idx="140">
                  <c:v>81.8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90.9</c:v>
                </c:pt>
                <c:pt idx="145">
                  <c:v>86.4</c:v>
                </c:pt>
                <c:pt idx="146">
                  <c:v>95.5</c:v>
                </c:pt>
                <c:pt idx="147">
                  <c:v>31.8</c:v>
                </c:pt>
                <c:pt idx="148">
                  <c:v>59.1</c:v>
                </c:pt>
                <c:pt idx="149">
                  <c:v>40.9</c:v>
                </c:pt>
                <c:pt idx="150">
                  <c:v>77.3</c:v>
                </c:pt>
                <c:pt idx="151">
                  <c:v>27.3</c:v>
                </c:pt>
                <c:pt idx="152">
                  <c:v>0</c:v>
                </c:pt>
                <c:pt idx="153">
                  <c:v>9.1</c:v>
                </c:pt>
                <c:pt idx="154">
                  <c:v>0</c:v>
                </c:pt>
                <c:pt idx="155">
                  <c:v>0</c:v>
                </c:pt>
                <c:pt idx="156">
                  <c:v>9.1</c:v>
                </c:pt>
                <c:pt idx="157">
                  <c:v>18.2</c:v>
                </c:pt>
                <c:pt idx="158">
                  <c:v>0</c:v>
                </c:pt>
                <c:pt idx="159">
                  <c:v>9.1</c:v>
                </c:pt>
                <c:pt idx="160">
                  <c:v>18.2</c:v>
                </c:pt>
                <c:pt idx="161">
                  <c:v>45.5</c:v>
                </c:pt>
                <c:pt idx="162">
                  <c:v>27.3</c:v>
                </c:pt>
                <c:pt idx="163">
                  <c:v>18.2</c:v>
                </c:pt>
                <c:pt idx="164">
                  <c:v>50</c:v>
                </c:pt>
                <c:pt idx="165">
                  <c:v>18.2</c:v>
                </c:pt>
                <c:pt idx="166">
                  <c:v>50</c:v>
                </c:pt>
                <c:pt idx="167">
                  <c:v>27.3</c:v>
                </c:pt>
                <c:pt idx="168">
                  <c:v>59.1</c:v>
                </c:pt>
                <c:pt idx="169">
                  <c:v>63.6</c:v>
                </c:pt>
                <c:pt idx="170">
                  <c:v>68.2</c:v>
                </c:pt>
                <c:pt idx="171">
                  <c:v>59.1</c:v>
                </c:pt>
                <c:pt idx="172">
                  <c:v>90.9</c:v>
                </c:pt>
                <c:pt idx="173">
                  <c:v>50</c:v>
                </c:pt>
                <c:pt idx="174">
                  <c:v>77.3</c:v>
                </c:pt>
                <c:pt idx="175">
                  <c:v>86.4</c:v>
                </c:pt>
                <c:pt idx="176">
                  <c:v>90.9</c:v>
                </c:pt>
                <c:pt idx="177">
                  <c:v>81.8</c:v>
                </c:pt>
                <c:pt idx="178">
                  <c:v>81.8</c:v>
                </c:pt>
                <c:pt idx="179">
                  <c:v>81.8</c:v>
                </c:pt>
                <c:pt idx="180">
                  <c:v>72.7</c:v>
                </c:pt>
                <c:pt idx="181">
                  <c:v>63.6</c:v>
                </c:pt>
                <c:pt idx="182">
                  <c:v>81.8</c:v>
                </c:pt>
                <c:pt idx="183">
                  <c:v>81.8</c:v>
                </c:pt>
                <c:pt idx="184">
                  <c:v>90.9</c:v>
                </c:pt>
                <c:pt idx="185">
                  <c:v>100</c:v>
                </c:pt>
                <c:pt idx="186">
                  <c:v>81.8</c:v>
                </c:pt>
                <c:pt idx="187">
                  <c:v>100</c:v>
                </c:pt>
                <c:pt idx="188">
                  <c:v>36.4</c:v>
                </c:pt>
                <c:pt idx="189">
                  <c:v>90.9</c:v>
                </c:pt>
                <c:pt idx="190">
                  <c:v>36.4</c:v>
                </c:pt>
                <c:pt idx="191">
                  <c:v>81.8</c:v>
                </c:pt>
                <c:pt idx="192">
                  <c:v>36.4</c:v>
                </c:pt>
                <c:pt idx="193">
                  <c:v>27.3</c:v>
                </c:pt>
                <c:pt idx="194">
                  <c:v>9.1</c:v>
                </c:pt>
                <c:pt idx="195">
                  <c:v>18.2</c:v>
                </c:pt>
                <c:pt idx="196">
                  <c:v>18.2</c:v>
                </c:pt>
                <c:pt idx="197">
                  <c:v>18.2</c:v>
                </c:pt>
                <c:pt idx="198">
                  <c:v>9.1</c:v>
                </c:pt>
                <c:pt idx="199">
                  <c:v>9.1</c:v>
                </c:pt>
                <c:pt idx="200">
                  <c:v>4.5</c:v>
                </c:pt>
                <c:pt idx="201">
                  <c:v>0</c:v>
                </c:pt>
                <c:pt idx="202">
                  <c:v>9.1</c:v>
                </c:pt>
                <c:pt idx="203">
                  <c:v>0</c:v>
                </c:pt>
                <c:pt idx="204">
                  <c:v>27.3</c:v>
                </c:pt>
                <c:pt idx="205">
                  <c:v>54.5</c:v>
                </c:pt>
                <c:pt idx="206">
                  <c:v>81.8</c:v>
                </c:pt>
                <c:pt idx="207">
                  <c:v>90.9</c:v>
                </c:pt>
                <c:pt idx="208">
                  <c:v>100</c:v>
                </c:pt>
                <c:pt idx="209">
                  <c:v>90.9</c:v>
                </c:pt>
                <c:pt idx="210">
                  <c:v>86.4</c:v>
                </c:pt>
                <c:pt idx="211">
                  <c:v>45.5</c:v>
                </c:pt>
                <c:pt idx="212">
                  <c:v>100</c:v>
                </c:pt>
                <c:pt idx="213">
                  <c:v>81.8</c:v>
                </c:pt>
                <c:pt idx="214">
                  <c:v>72.7</c:v>
                </c:pt>
                <c:pt idx="215">
                  <c:v>45.5</c:v>
                </c:pt>
                <c:pt idx="216">
                  <c:v>77.3</c:v>
                </c:pt>
                <c:pt idx="217">
                  <c:v>77.3</c:v>
                </c:pt>
                <c:pt idx="218">
                  <c:v>90.9</c:v>
                </c:pt>
                <c:pt idx="219">
                  <c:v>31.8</c:v>
                </c:pt>
                <c:pt idx="220">
                  <c:v>50</c:v>
                </c:pt>
                <c:pt idx="221">
                  <c:v>36.4</c:v>
                </c:pt>
                <c:pt idx="222">
                  <c:v>72.7</c:v>
                </c:pt>
                <c:pt idx="223">
                  <c:v>50</c:v>
                </c:pt>
                <c:pt idx="224">
                  <c:v>90.9</c:v>
                </c:pt>
                <c:pt idx="225">
                  <c:v>100</c:v>
                </c:pt>
                <c:pt idx="226">
                  <c:v>81.8</c:v>
                </c:pt>
                <c:pt idx="227">
                  <c:v>90.9</c:v>
                </c:pt>
                <c:pt idx="228">
                  <c:v>90.9</c:v>
                </c:pt>
                <c:pt idx="229">
                  <c:v>100</c:v>
                </c:pt>
                <c:pt idx="230">
                  <c:v>63.6</c:v>
                </c:pt>
                <c:pt idx="231">
                  <c:v>63.6</c:v>
                </c:pt>
                <c:pt idx="232">
                  <c:v>81.8</c:v>
                </c:pt>
                <c:pt idx="233">
                  <c:v>81.8</c:v>
                </c:pt>
                <c:pt idx="234">
                  <c:v>100</c:v>
                </c:pt>
                <c:pt idx="235">
                  <c:v>59.1</c:v>
                </c:pt>
                <c:pt idx="236">
                  <c:v>59.1</c:v>
                </c:pt>
                <c:pt idx="237">
                  <c:v>9.1</c:v>
                </c:pt>
                <c:pt idx="238">
                  <c:v>45.5</c:v>
                </c:pt>
                <c:pt idx="239">
                  <c:v>18.2</c:v>
                </c:pt>
                <c:pt idx="240">
                  <c:v>90.9</c:v>
                </c:pt>
                <c:pt idx="241">
                  <c:v>36.4</c:v>
                </c:pt>
                <c:pt idx="242">
                  <c:v>81.8</c:v>
                </c:pt>
                <c:pt idx="243">
                  <c:v>72.7</c:v>
                </c:pt>
                <c:pt idx="244">
                  <c:v>63.6</c:v>
                </c:pt>
                <c:pt idx="245">
                  <c:v>86.4</c:v>
                </c:pt>
                <c:pt idx="246">
                  <c:v>18.2</c:v>
                </c:pt>
                <c:pt idx="247">
                  <c:v>72.7</c:v>
                </c:pt>
                <c:pt idx="248">
                  <c:v>59.1</c:v>
                </c:pt>
                <c:pt idx="249">
                  <c:v>81.8</c:v>
                </c:pt>
                <c:pt idx="250">
                  <c:v>72.7</c:v>
                </c:pt>
                <c:pt idx="251">
                  <c:v>100</c:v>
                </c:pt>
                <c:pt idx="252">
                  <c:v>100</c:v>
                </c:pt>
                <c:pt idx="253">
                  <c:v>81.8</c:v>
                </c:pt>
                <c:pt idx="254">
                  <c:v>63.6</c:v>
                </c:pt>
                <c:pt idx="255">
                  <c:v>81.8</c:v>
                </c:pt>
                <c:pt idx="256">
                  <c:v>81.8</c:v>
                </c:pt>
                <c:pt idx="257">
                  <c:v>81.8</c:v>
                </c:pt>
                <c:pt idx="258">
                  <c:v>72.7</c:v>
                </c:pt>
                <c:pt idx="259">
                  <c:v>77.3</c:v>
                </c:pt>
                <c:pt idx="260">
                  <c:v>50</c:v>
                </c:pt>
                <c:pt idx="261">
                  <c:v>59.1</c:v>
                </c:pt>
                <c:pt idx="262">
                  <c:v>54.5</c:v>
                </c:pt>
                <c:pt idx="263">
                  <c:v>63.6</c:v>
                </c:pt>
                <c:pt idx="264">
                  <c:v>59.1</c:v>
                </c:pt>
                <c:pt idx="265">
                  <c:v>63.6</c:v>
                </c:pt>
                <c:pt idx="266">
                  <c:v>36.4</c:v>
                </c:pt>
                <c:pt idx="267">
                  <c:v>72.7</c:v>
                </c:pt>
                <c:pt idx="268">
                  <c:v>72.7</c:v>
                </c:pt>
                <c:pt idx="269">
                  <c:v>81.8</c:v>
                </c:pt>
                <c:pt idx="270">
                  <c:v>36.4</c:v>
                </c:pt>
                <c:pt idx="271">
                  <c:v>45.5</c:v>
                </c:pt>
                <c:pt idx="272">
                  <c:v>45.5</c:v>
                </c:pt>
                <c:pt idx="273">
                  <c:v>72.7</c:v>
                </c:pt>
                <c:pt idx="274">
                  <c:v>45.5</c:v>
                </c:pt>
                <c:pt idx="275">
                  <c:v>59.1</c:v>
                </c:pt>
                <c:pt idx="276">
                  <c:v>36.4</c:v>
                </c:pt>
                <c:pt idx="277">
                  <c:v>72.7</c:v>
                </c:pt>
                <c:pt idx="278">
                  <c:v>27.3</c:v>
                </c:pt>
                <c:pt idx="279">
                  <c:v>36.4</c:v>
                </c:pt>
                <c:pt idx="280">
                  <c:v>18.2</c:v>
                </c:pt>
                <c:pt idx="281">
                  <c:v>18.2</c:v>
                </c:pt>
                <c:pt idx="282">
                  <c:v>27.3</c:v>
                </c:pt>
                <c:pt idx="283">
                  <c:v>9.1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18.2</c:v>
                </c:pt>
                <c:pt idx="292">
                  <c:v>72.7</c:v>
                </c:pt>
                <c:pt idx="293">
                  <c:v>81.8</c:v>
                </c:pt>
                <c:pt idx="294">
                  <c:v>72.7</c:v>
                </c:pt>
                <c:pt idx="295">
                  <c:v>90.9</c:v>
                </c:pt>
                <c:pt idx="296">
                  <c:v>90.9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90.9</c:v>
                </c:pt>
                <c:pt idx="301">
                  <c:v>90.9</c:v>
                </c:pt>
                <c:pt idx="302">
                  <c:v>90.9</c:v>
                </c:pt>
                <c:pt idx="303">
                  <c:v>90.9</c:v>
                </c:pt>
                <c:pt idx="304">
                  <c:v>63.6</c:v>
                </c:pt>
                <c:pt idx="305">
                  <c:v>63.6</c:v>
                </c:pt>
                <c:pt idx="306">
                  <c:v>45.5</c:v>
                </c:pt>
                <c:pt idx="307">
                  <c:v>72.7</c:v>
                </c:pt>
                <c:pt idx="308">
                  <c:v>54.5</c:v>
                </c:pt>
                <c:pt idx="309">
                  <c:v>54.5</c:v>
                </c:pt>
                <c:pt idx="310">
                  <c:v>81.8</c:v>
                </c:pt>
                <c:pt idx="311">
                  <c:v>72.7</c:v>
                </c:pt>
                <c:pt idx="312">
                  <c:v>81.8</c:v>
                </c:pt>
                <c:pt idx="313">
                  <c:v>72.7</c:v>
                </c:pt>
                <c:pt idx="314">
                  <c:v>9.1</c:v>
                </c:pt>
                <c:pt idx="315">
                  <c:v>9.1</c:v>
                </c:pt>
                <c:pt idx="316">
                  <c:v>0</c:v>
                </c:pt>
                <c:pt idx="317">
                  <c:v>86.4</c:v>
                </c:pt>
                <c:pt idx="318">
                  <c:v>100</c:v>
                </c:pt>
                <c:pt idx="319">
                  <c:v>90.9</c:v>
                </c:pt>
                <c:pt idx="320">
                  <c:v>54.5</c:v>
                </c:pt>
                <c:pt idx="321">
                  <c:v>72.7</c:v>
                </c:pt>
                <c:pt idx="322">
                  <c:v>45.5</c:v>
                </c:pt>
                <c:pt idx="323">
                  <c:v>81.8</c:v>
                </c:pt>
                <c:pt idx="324">
                  <c:v>90.9</c:v>
                </c:pt>
                <c:pt idx="325">
                  <c:v>72.7</c:v>
                </c:pt>
                <c:pt idx="326">
                  <c:v>86.4</c:v>
                </c:pt>
                <c:pt idx="327">
                  <c:v>54.5</c:v>
                </c:pt>
                <c:pt idx="328">
                  <c:v>36.4</c:v>
                </c:pt>
                <c:pt idx="329">
                  <c:v>9.1</c:v>
                </c:pt>
                <c:pt idx="330">
                  <c:v>9.1</c:v>
                </c:pt>
                <c:pt idx="331">
                  <c:v>9.1</c:v>
                </c:pt>
                <c:pt idx="332">
                  <c:v>13.6</c:v>
                </c:pt>
                <c:pt idx="333">
                  <c:v>36.4</c:v>
                </c:pt>
                <c:pt idx="334">
                  <c:v>27.3</c:v>
                </c:pt>
                <c:pt idx="335">
                  <c:v>81.8</c:v>
                </c:pt>
                <c:pt idx="336">
                  <c:v>72.7</c:v>
                </c:pt>
                <c:pt idx="337">
                  <c:v>81.8</c:v>
                </c:pt>
                <c:pt idx="338">
                  <c:v>81.8</c:v>
                </c:pt>
                <c:pt idx="339">
                  <c:v>81.8</c:v>
                </c:pt>
                <c:pt idx="340">
                  <c:v>90.9</c:v>
                </c:pt>
                <c:pt idx="341">
                  <c:v>54.5</c:v>
                </c:pt>
                <c:pt idx="342">
                  <c:v>81.8</c:v>
                </c:pt>
                <c:pt idx="343">
                  <c:v>63.6</c:v>
                </c:pt>
                <c:pt idx="344">
                  <c:v>90.9</c:v>
                </c:pt>
                <c:pt idx="345">
                  <c:v>90.9</c:v>
                </c:pt>
                <c:pt idx="346">
                  <c:v>90.9</c:v>
                </c:pt>
                <c:pt idx="347">
                  <c:v>90.9</c:v>
                </c:pt>
                <c:pt idx="348">
                  <c:v>100</c:v>
                </c:pt>
                <c:pt idx="349">
                  <c:v>81.8</c:v>
                </c:pt>
                <c:pt idx="350">
                  <c:v>95.5</c:v>
                </c:pt>
                <c:pt idx="351">
                  <c:v>20</c:v>
                </c:pt>
                <c:pt idx="35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18720"/>
        <c:axId val="113920256"/>
      </c:lineChart>
      <c:catAx>
        <c:axId val="11391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20256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1392025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91872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先行指数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月次!$U$2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月次!$U$3:$U$355</c:f>
              <c:numCache>
                <c:formatCode>General</c:formatCode>
                <c:ptCount val="353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057600"/>
        <c:axId val="114059136"/>
      </c:barChart>
      <c:lineChart>
        <c:grouping val="standard"/>
        <c:varyColors val="0"/>
        <c:ser>
          <c:idx val="1"/>
          <c:order val="0"/>
          <c:tx>
            <c:strRef>
              <c:f>月次!$M$2</c:f>
              <c:strCache>
                <c:ptCount val="1"/>
                <c:pt idx="0">
                  <c:v>先行指数</c:v>
                </c:pt>
              </c:strCache>
            </c:strRef>
          </c:tx>
          <c:spPr>
            <a:ln w="222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月次!$M$3:$M$355</c:f>
              <c:numCache>
                <c:formatCode>General</c:formatCode>
                <c:ptCount val="353"/>
                <c:pt idx="0">
                  <c:v>45.5</c:v>
                </c:pt>
                <c:pt idx="1">
                  <c:v>63.6</c:v>
                </c:pt>
                <c:pt idx="2">
                  <c:v>40.9</c:v>
                </c:pt>
                <c:pt idx="3">
                  <c:v>63.6</c:v>
                </c:pt>
                <c:pt idx="4">
                  <c:v>36.4</c:v>
                </c:pt>
                <c:pt idx="5">
                  <c:v>36.4</c:v>
                </c:pt>
                <c:pt idx="6">
                  <c:v>45.5</c:v>
                </c:pt>
                <c:pt idx="7">
                  <c:v>18.2</c:v>
                </c:pt>
                <c:pt idx="8">
                  <c:v>27.3</c:v>
                </c:pt>
                <c:pt idx="9">
                  <c:v>18.2</c:v>
                </c:pt>
                <c:pt idx="10">
                  <c:v>27.3</c:v>
                </c:pt>
                <c:pt idx="11">
                  <c:v>27.3</c:v>
                </c:pt>
                <c:pt idx="12">
                  <c:v>54.5</c:v>
                </c:pt>
                <c:pt idx="13">
                  <c:v>40.9</c:v>
                </c:pt>
                <c:pt idx="14">
                  <c:v>27.3</c:v>
                </c:pt>
                <c:pt idx="15">
                  <c:v>45.5</c:v>
                </c:pt>
                <c:pt idx="16">
                  <c:v>27.3</c:v>
                </c:pt>
                <c:pt idx="17">
                  <c:v>36.4</c:v>
                </c:pt>
                <c:pt idx="18">
                  <c:v>45.5</c:v>
                </c:pt>
                <c:pt idx="19">
                  <c:v>50</c:v>
                </c:pt>
                <c:pt idx="20">
                  <c:v>72.7</c:v>
                </c:pt>
                <c:pt idx="21">
                  <c:v>72.7</c:v>
                </c:pt>
                <c:pt idx="22">
                  <c:v>45.5</c:v>
                </c:pt>
                <c:pt idx="23">
                  <c:v>81.8</c:v>
                </c:pt>
                <c:pt idx="24">
                  <c:v>77.3</c:v>
                </c:pt>
                <c:pt idx="25">
                  <c:v>72.7</c:v>
                </c:pt>
                <c:pt idx="26">
                  <c:v>72.7</c:v>
                </c:pt>
                <c:pt idx="27">
                  <c:v>72.7</c:v>
                </c:pt>
                <c:pt idx="28">
                  <c:v>90.9</c:v>
                </c:pt>
                <c:pt idx="29">
                  <c:v>100</c:v>
                </c:pt>
                <c:pt idx="30">
                  <c:v>81.8</c:v>
                </c:pt>
                <c:pt idx="31">
                  <c:v>81.8</c:v>
                </c:pt>
                <c:pt idx="32">
                  <c:v>81.8</c:v>
                </c:pt>
                <c:pt idx="33">
                  <c:v>81.8</c:v>
                </c:pt>
                <c:pt idx="34">
                  <c:v>63.6</c:v>
                </c:pt>
                <c:pt idx="35">
                  <c:v>63.6</c:v>
                </c:pt>
                <c:pt idx="36">
                  <c:v>63.6</c:v>
                </c:pt>
                <c:pt idx="37">
                  <c:v>72.7</c:v>
                </c:pt>
                <c:pt idx="38">
                  <c:v>45.5</c:v>
                </c:pt>
                <c:pt idx="39">
                  <c:v>45.5</c:v>
                </c:pt>
                <c:pt idx="40">
                  <c:v>45.5</c:v>
                </c:pt>
                <c:pt idx="41">
                  <c:v>72.7</c:v>
                </c:pt>
                <c:pt idx="42">
                  <c:v>72.7</c:v>
                </c:pt>
                <c:pt idx="43">
                  <c:v>72.7</c:v>
                </c:pt>
                <c:pt idx="44">
                  <c:v>45.5</c:v>
                </c:pt>
                <c:pt idx="45">
                  <c:v>36.4</c:v>
                </c:pt>
                <c:pt idx="46">
                  <c:v>63.6</c:v>
                </c:pt>
                <c:pt idx="47">
                  <c:v>81.8</c:v>
                </c:pt>
                <c:pt idx="48">
                  <c:v>59.1</c:v>
                </c:pt>
                <c:pt idx="49">
                  <c:v>54.5</c:v>
                </c:pt>
                <c:pt idx="50">
                  <c:v>63.6</c:v>
                </c:pt>
                <c:pt idx="51">
                  <c:v>63.6</c:v>
                </c:pt>
                <c:pt idx="52">
                  <c:v>54.5</c:v>
                </c:pt>
                <c:pt idx="53">
                  <c:v>45.5</c:v>
                </c:pt>
                <c:pt idx="54">
                  <c:v>45.5</c:v>
                </c:pt>
                <c:pt idx="55">
                  <c:v>63.6</c:v>
                </c:pt>
                <c:pt idx="56">
                  <c:v>45.5</c:v>
                </c:pt>
                <c:pt idx="57">
                  <c:v>45.5</c:v>
                </c:pt>
                <c:pt idx="58">
                  <c:v>54.5</c:v>
                </c:pt>
                <c:pt idx="59">
                  <c:v>54.5</c:v>
                </c:pt>
                <c:pt idx="60">
                  <c:v>54.5</c:v>
                </c:pt>
                <c:pt idx="61">
                  <c:v>63.6</c:v>
                </c:pt>
                <c:pt idx="62">
                  <c:v>54.5</c:v>
                </c:pt>
                <c:pt idx="63">
                  <c:v>54.5</c:v>
                </c:pt>
                <c:pt idx="64">
                  <c:v>68.2</c:v>
                </c:pt>
                <c:pt idx="65">
                  <c:v>59.1</c:v>
                </c:pt>
                <c:pt idx="66">
                  <c:v>63.6</c:v>
                </c:pt>
                <c:pt idx="67">
                  <c:v>45.5</c:v>
                </c:pt>
                <c:pt idx="68">
                  <c:v>36.4</c:v>
                </c:pt>
                <c:pt idx="69">
                  <c:v>27.3</c:v>
                </c:pt>
                <c:pt idx="70">
                  <c:v>45.5</c:v>
                </c:pt>
                <c:pt idx="71">
                  <c:v>40.9</c:v>
                </c:pt>
                <c:pt idx="72">
                  <c:v>36.4</c:v>
                </c:pt>
                <c:pt idx="73">
                  <c:v>36.4</c:v>
                </c:pt>
                <c:pt idx="74">
                  <c:v>36.4</c:v>
                </c:pt>
                <c:pt idx="75">
                  <c:v>18.2</c:v>
                </c:pt>
                <c:pt idx="76">
                  <c:v>36.4</c:v>
                </c:pt>
                <c:pt idx="77">
                  <c:v>27.3</c:v>
                </c:pt>
                <c:pt idx="78">
                  <c:v>18.2</c:v>
                </c:pt>
                <c:pt idx="79">
                  <c:v>18.2</c:v>
                </c:pt>
                <c:pt idx="80">
                  <c:v>27.3</c:v>
                </c:pt>
                <c:pt idx="81">
                  <c:v>36.4</c:v>
                </c:pt>
                <c:pt idx="82">
                  <c:v>36.4</c:v>
                </c:pt>
                <c:pt idx="83">
                  <c:v>27.3</c:v>
                </c:pt>
                <c:pt idx="84">
                  <c:v>27.3</c:v>
                </c:pt>
                <c:pt idx="85">
                  <c:v>27.3</c:v>
                </c:pt>
                <c:pt idx="86">
                  <c:v>36.4</c:v>
                </c:pt>
                <c:pt idx="87">
                  <c:v>18.2</c:v>
                </c:pt>
                <c:pt idx="88">
                  <c:v>18.2</c:v>
                </c:pt>
                <c:pt idx="89">
                  <c:v>22.7</c:v>
                </c:pt>
                <c:pt idx="90">
                  <c:v>36.4</c:v>
                </c:pt>
                <c:pt idx="91">
                  <c:v>36.4</c:v>
                </c:pt>
                <c:pt idx="92">
                  <c:v>59.1</c:v>
                </c:pt>
                <c:pt idx="93">
                  <c:v>27.3</c:v>
                </c:pt>
                <c:pt idx="94">
                  <c:v>18.2</c:v>
                </c:pt>
                <c:pt idx="95">
                  <c:v>13.6</c:v>
                </c:pt>
                <c:pt idx="96">
                  <c:v>27.3</c:v>
                </c:pt>
                <c:pt idx="97">
                  <c:v>45.5</c:v>
                </c:pt>
                <c:pt idx="98">
                  <c:v>63.6</c:v>
                </c:pt>
                <c:pt idx="99">
                  <c:v>63.6</c:v>
                </c:pt>
                <c:pt idx="100">
                  <c:v>54.5</c:v>
                </c:pt>
                <c:pt idx="101">
                  <c:v>36.4</c:v>
                </c:pt>
                <c:pt idx="102">
                  <c:v>54.5</c:v>
                </c:pt>
                <c:pt idx="103">
                  <c:v>27.3</c:v>
                </c:pt>
                <c:pt idx="104">
                  <c:v>54.5</c:v>
                </c:pt>
                <c:pt idx="105">
                  <c:v>45.5</c:v>
                </c:pt>
                <c:pt idx="106">
                  <c:v>36.4</c:v>
                </c:pt>
                <c:pt idx="107">
                  <c:v>27.3</c:v>
                </c:pt>
                <c:pt idx="108">
                  <c:v>63.6</c:v>
                </c:pt>
                <c:pt idx="109">
                  <c:v>72.7</c:v>
                </c:pt>
                <c:pt idx="110">
                  <c:v>81.8</c:v>
                </c:pt>
                <c:pt idx="111">
                  <c:v>81.8</c:v>
                </c:pt>
                <c:pt idx="112">
                  <c:v>81.8</c:v>
                </c:pt>
                <c:pt idx="113">
                  <c:v>81.8</c:v>
                </c:pt>
                <c:pt idx="114">
                  <c:v>81.8</c:v>
                </c:pt>
                <c:pt idx="115">
                  <c:v>81.8</c:v>
                </c:pt>
                <c:pt idx="116">
                  <c:v>63.6</c:v>
                </c:pt>
                <c:pt idx="117">
                  <c:v>63.6</c:v>
                </c:pt>
                <c:pt idx="118">
                  <c:v>54.5</c:v>
                </c:pt>
                <c:pt idx="119">
                  <c:v>72.7</c:v>
                </c:pt>
                <c:pt idx="120">
                  <c:v>18.2</c:v>
                </c:pt>
                <c:pt idx="121">
                  <c:v>36.4</c:v>
                </c:pt>
                <c:pt idx="122">
                  <c:v>27.3</c:v>
                </c:pt>
                <c:pt idx="123">
                  <c:v>36.4</c:v>
                </c:pt>
                <c:pt idx="124">
                  <c:v>18.2</c:v>
                </c:pt>
                <c:pt idx="125">
                  <c:v>18.2</c:v>
                </c:pt>
                <c:pt idx="126">
                  <c:v>18.2</c:v>
                </c:pt>
                <c:pt idx="127">
                  <c:v>45.5</c:v>
                </c:pt>
                <c:pt idx="128">
                  <c:v>54.5</c:v>
                </c:pt>
                <c:pt idx="129">
                  <c:v>72.7</c:v>
                </c:pt>
                <c:pt idx="130">
                  <c:v>72.7</c:v>
                </c:pt>
                <c:pt idx="131">
                  <c:v>81.8</c:v>
                </c:pt>
                <c:pt idx="132">
                  <c:v>72.7</c:v>
                </c:pt>
                <c:pt idx="133">
                  <c:v>90.9</c:v>
                </c:pt>
                <c:pt idx="134">
                  <c:v>54.5</c:v>
                </c:pt>
                <c:pt idx="135">
                  <c:v>72.7</c:v>
                </c:pt>
                <c:pt idx="136">
                  <c:v>77.3</c:v>
                </c:pt>
                <c:pt idx="137">
                  <c:v>63.6</c:v>
                </c:pt>
                <c:pt idx="138">
                  <c:v>36.4</c:v>
                </c:pt>
                <c:pt idx="139">
                  <c:v>63.6</c:v>
                </c:pt>
                <c:pt idx="140">
                  <c:v>63.6</c:v>
                </c:pt>
                <c:pt idx="141">
                  <c:v>63.6</c:v>
                </c:pt>
                <c:pt idx="142">
                  <c:v>72.7</c:v>
                </c:pt>
                <c:pt idx="143">
                  <c:v>63.6</c:v>
                </c:pt>
                <c:pt idx="144">
                  <c:v>45.5</c:v>
                </c:pt>
                <c:pt idx="145">
                  <c:v>59.1</c:v>
                </c:pt>
                <c:pt idx="146">
                  <c:v>45.5</c:v>
                </c:pt>
                <c:pt idx="147">
                  <c:v>18.2</c:v>
                </c:pt>
                <c:pt idx="148">
                  <c:v>45.5</c:v>
                </c:pt>
                <c:pt idx="149">
                  <c:v>45.5</c:v>
                </c:pt>
                <c:pt idx="150">
                  <c:v>45.5</c:v>
                </c:pt>
                <c:pt idx="151">
                  <c:v>27.3</c:v>
                </c:pt>
                <c:pt idx="152">
                  <c:v>27.3</c:v>
                </c:pt>
                <c:pt idx="153">
                  <c:v>27.3</c:v>
                </c:pt>
                <c:pt idx="154">
                  <c:v>0</c:v>
                </c:pt>
                <c:pt idx="155">
                  <c:v>0</c:v>
                </c:pt>
                <c:pt idx="156">
                  <c:v>18.2</c:v>
                </c:pt>
                <c:pt idx="157">
                  <c:v>27.3</c:v>
                </c:pt>
                <c:pt idx="158">
                  <c:v>36.4</c:v>
                </c:pt>
                <c:pt idx="159">
                  <c:v>18.2</c:v>
                </c:pt>
                <c:pt idx="160">
                  <c:v>36.4</c:v>
                </c:pt>
                <c:pt idx="161">
                  <c:v>18.2</c:v>
                </c:pt>
                <c:pt idx="162">
                  <c:v>18.2</c:v>
                </c:pt>
                <c:pt idx="163">
                  <c:v>9.1</c:v>
                </c:pt>
                <c:pt idx="164">
                  <c:v>45.5</c:v>
                </c:pt>
                <c:pt idx="165">
                  <c:v>36.4</c:v>
                </c:pt>
                <c:pt idx="166">
                  <c:v>45.5</c:v>
                </c:pt>
                <c:pt idx="167">
                  <c:v>72.7</c:v>
                </c:pt>
                <c:pt idx="168">
                  <c:v>72.7</c:v>
                </c:pt>
                <c:pt idx="169">
                  <c:v>54.5</c:v>
                </c:pt>
                <c:pt idx="170">
                  <c:v>90.9</c:v>
                </c:pt>
                <c:pt idx="171">
                  <c:v>63.6</c:v>
                </c:pt>
                <c:pt idx="172">
                  <c:v>63.6</c:v>
                </c:pt>
                <c:pt idx="173">
                  <c:v>72.7</c:v>
                </c:pt>
                <c:pt idx="174">
                  <c:v>72.7</c:v>
                </c:pt>
                <c:pt idx="175">
                  <c:v>72.7</c:v>
                </c:pt>
                <c:pt idx="176">
                  <c:v>72.7</c:v>
                </c:pt>
                <c:pt idx="177">
                  <c:v>81.8</c:v>
                </c:pt>
                <c:pt idx="178">
                  <c:v>81.8</c:v>
                </c:pt>
                <c:pt idx="179">
                  <c:v>90.9</c:v>
                </c:pt>
                <c:pt idx="180">
                  <c:v>81.8</c:v>
                </c:pt>
                <c:pt idx="181">
                  <c:v>100</c:v>
                </c:pt>
                <c:pt idx="182">
                  <c:v>72.7</c:v>
                </c:pt>
                <c:pt idx="183">
                  <c:v>63.6</c:v>
                </c:pt>
                <c:pt idx="184">
                  <c:v>36.4</c:v>
                </c:pt>
                <c:pt idx="185">
                  <c:v>72.7</c:v>
                </c:pt>
                <c:pt idx="186">
                  <c:v>54.5</c:v>
                </c:pt>
                <c:pt idx="187">
                  <c:v>81.8</c:v>
                </c:pt>
                <c:pt idx="188">
                  <c:v>54.5</c:v>
                </c:pt>
                <c:pt idx="189">
                  <c:v>54.5</c:v>
                </c:pt>
                <c:pt idx="190">
                  <c:v>36.4</c:v>
                </c:pt>
                <c:pt idx="191">
                  <c:v>45.5</c:v>
                </c:pt>
                <c:pt idx="192">
                  <c:v>9.1</c:v>
                </c:pt>
                <c:pt idx="193">
                  <c:v>9.1</c:v>
                </c:pt>
                <c:pt idx="194">
                  <c:v>9.1</c:v>
                </c:pt>
                <c:pt idx="195">
                  <c:v>36.4</c:v>
                </c:pt>
                <c:pt idx="196">
                  <c:v>45.5</c:v>
                </c:pt>
                <c:pt idx="197">
                  <c:v>18.2</c:v>
                </c:pt>
                <c:pt idx="198">
                  <c:v>18.2</c:v>
                </c:pt>
                <c:pt idx="199">
                  <c:v>27.3</c:v>
                </c:pt>
                <c:pt idx="200">
                  <c:v>31.8</c:v>
                </c:pt>
                <c:pt idx="201">
                  <c:v>13.6</c:v>
                </c:pt>
                <c:pt idx="202">
                  <c:v>9.1</c:v>
                </c:pt>
                <c:pt idx="203">
                  <c:v>22.7</c:v>
                </c:pt>
                <c:pt idx="204">
                  <c:v>81.8</c:v>
                </c:pt>
                <c:pt idx="205">
                  <c:v>59.1</c:v>
                </c:pt>
                <c:pt idx="206">
                  <c:v>77.3</c:v>
                </c:pt>
                <c:pt idx="207">
                  <c:v>81.8</c:v>
                </c:pt>
                <c:pt idx="208">
                  <c:v>81.8</c:v>
                </c:pt>
                <c:pt idx="209">
                  <c:v>72.7</c:v>
                </c:pt>
                <c:pt idx="210">
                  <c:v>63.6</c:v>
                </c:pt>
                <c:pt idx="211">
                  <c:v>45.5</c:v>
                </c:pt>
                <c:pt idx="212">
                  <c:v>45.5</c:v>
                </c:pt>
                <c:pt idx="213">
                  <c:v>36.4</c:v>
                </c:pt>
                <c:pt idx="214">
                  <c:v>63.6</c:v>
                </c:pt>
                <c:pt idx="215">
                  <c:v>63.6</c:v>
                </c:pt>
                <c:pt idx="216">
                  <c:v>45.5</c:v>
                </c:pt>
                <c:pt idx="217">
                  <c:v>63.6</c:v>
                </c:pt>
                <c:pt idx="218">
                  <c:v>45.5</c:v>
                </c:pt>
                <c:pt idx="219">
                  <c:v>54.5</c:v>
                </c:pt>
                <c:pt idx="220">
                  <c:v>54.5</c:v>
                </c:pt>
                <c:pt idx="221">
                  <c:v>54.5</c:v>
                </c:pt>
                <c:pt idx="222">
                  <c:v>63.6</c:v>
                </c:pt>
                <c:pt idx="223">
                  <c:v>63.6</c:v>
                </c:pt>
                <c:pt idx="224">
                  <c:v>81.8</c:v>
                </c:pt>
                <c:pt idx="225">
                  <c:v>90.9</c:v>
                </c:pt>
                <c:pt idx="226">
                  <c:v>72.7</c:v>
                </c:pt>
                <c:pt idx="227">
                  <c:v>63.6</c:v>
                </c:pt>
                <c:pt idx="228">
                  <c:v>63.6</c:v>
                </c:pt>
                <c:pt idx="229">
                  <c:v>81.8</c:v>
                </c:pt>
                <c:pt idx="230">
                  <c:v>63.6</c:v>
                </c:pt>
                <c:pt idx="231">
                  <c:v>63.6</c:v>
                </c:pt>
                <c:pt idx="232">
                  <c:v>72.7</c:v>
                </c:pt>
                <c:pt idx="233">
                  <c:v>63.6</c:v>
                </c:pt>
                <c:pt idx="234">
                  <c:v>72.7</c:v>
                </c:pt>
                <c:pt idx="235">
                  <c:v>68.2</c:v>
                </c:pt>
                <c:pt idx="236">
                  <c:v>45.5</c:v>
                </c:pt>
                <c:pt idx="237">
                  <c:v>36.4</c:v>
                </c:pt>
                <c:pt idx="238">
                  <c:v>54.5</c:v>
                </c:pt>
                <c:pt idx="239">
                  <c:v>45.5</c:v>
                </c:pt>
                <c:pt idx="240">
                  <c:v>54.5</c:v>
                </c:pt>
                <c:pt idx="241">
                  <c:v>45.5</c:v>
                </c:pt>
                <c:pt idx="242">
                  <c:v>63.6</c:v>
                </c:pt>
                <c:pt idx="243">
                  <c:v>68.2</c:v>
                </c:pt>
                <c:pt idx="244">
                  <c:v>63.6</c:v>
                </c:pt>
                <c:pt idx="245">
                  <c:v>54.5</c:v>
                </c:pt>
                <c:pt idx="246">
                  <c:v>63.6</c:v>
                </c:pt>
                <c:pt idx="247">
                  <c:v>81.8</c:v>
                </c:pt>
                <c:pt idx="248">
                  <c:v>63.6</c:v>
                </c:pt>
                <c:pt idx="249">
                  <c:v>63.6</c:v>
                </c:pt>
                <c:pt idx="250">
                  <c:v>63.6</c:v>
                </c:pt>
                <c:pt idx="251">
                  <c:v>77.3</c:v>
                </c:pt>
                <c:pt idx="252">
                  <c:v>59.1</c:v>
                </c:pt>
                <c:pt idx="253">
                  <c:v>72.7</c:v>
                </c:pt>
                <c:pt idx="254">
                  <c:v>63.6</c:v>
                </c:pt>
                <c:pt idx="255">
                  <c:v>72.7</c:v>
                </c:pt>
                <c:pt idx="256">
                  <c:v>68.2</c:v>
                </c:pt>
                <c:pt idx="257">
                  <c:v>54.5</c:v>
                </c:pt>
                <c:pt idx="258">
                  <c:v>36.4</c:v>
                </c:pt>
                <c:pt idx="259">
                  <c:v>27.3</c:v>
                </c:pt>
                <c:pt idx="260">
                  <c:v>54.5</c:v>
                </c:pt>
                <c:pt idx="261">
                  <c:v>54.5</c:v>
                </c:pt>
                <c:pt idx="262">
                  <c:v>54.5</c:v>
                </c:pt>
                <c:pt idx="263">
                  <c:v>45.5</c:v>
                </c:pt>
                <c:pt idx="264">
                  <c:v>68.2</c:v>
                </c:pt>
                <c:pt idx="265">
                  <c:v>36.4</c:v>
                </c:pt>
                <c:pt idx="266">
                  <c:v>45.5</c:v>
                </c:pt>
                <c:pt idx="267">
                  <c:v>36.4</c:v>
                </c:pt>
                <c:pt idx="268">
                  <c:v>27.3</c:v>
                </c:pt>
                <c:pt idx="269">
                  <c:v>45.5</c:v>
                </c:pt>
                <c:pt idx="270">
                  <c:v>45.5</c:v>
                </c:pt>
                <c:pt idx="271">
                  <c:v>13.6</c:v>
                </c:pt>
                <c:pt idx="272">
                  <c:v>22.7</c:v>
                </c:pt>
                <c:pt idx="273">
                  <c:v>27.3</c:v>
                </c:pt>
                <c:pt idx="274">
                  <c:v>36.4</c:v>
                </c:pt>
                <c:pt idx="275">
                  <c:v>40.9</c:v>
                </c:pt>
                <c:pt idx="276">
                  <c:v>36.4</c:v>
                </c:pt>
                <c:pt idx="277">
                  <c:v>45.5</c:v>
                </c:pt>
                <c:pt idx="278">
                  <c:v>27.3</c:v>
                </c:pt>
                <c:pt idx="279">
                  <c:v>36.4</c:v>
                </c:pt>
                <c:pt idx="280">
                  <c:v>45.5</c:v>
                </c:pt>
                <c:pt idx="281">
                  <c:v>45.5</c:v>
                </c:pt>
                <c:pt idx="282">
                  <c:v>9.1</c:v>
                </c:pt>
                <c:pt idx="283">
                  <c:v>18.2</c:v>
                </c:pt>
                <c:pt idx="284">
                  <c:v>9.1</c:v>
                </c:pt>
                <c:pt idx="285">
                  <c:v>0</c:v>
                </c:pt>
                <c:pt idx="286">
                  <c:v>0</c:v>
                </c:pt>
                <c:pt idx="287">
                  <c:v>9.1</c:v>
                </c:pt>
                <c:pt idx="288">
                  <c:v>0</c:v>
                </c:pt>
                <c:pt idx="289">
                  <c:v>9.1</c:v>
                </c:pt>
                <c:pt idx="290">
                  <c:v>18.2</c:v>
                </c:pt>
                <c:pt idx="291">
                  <c:v>72.7</c:v>
                </c:pt>
                <c:pt idx="292">
                  <c:v>72.7</c:v>
                </c:pt>
                <c:pt idx="293">
                  <c:v>72.7</c:v>
                </c:pt>
                <c:pt idx="294">
                  <c:v>72.7</c:v>
                </c:pt>
                <c:pt idx="295">
                  <c:v>81.8</c:v>
                </c:pt>
                <c:pt idx="296">
                  <c:v>81.8</c:v>
                </c:pt>
                <c:pt idx="297">
                  <c:v>90.9</c:v>
                </c:pt>
                <c:pt idx="298">
                  <c:v>63.6</c:v>
                </c:pt>
                <c:pt idx="299">
                  <c:v>81.8</c:v>
                </c:pt>
                <c:pt idx="300">
                  <c:v>72.7</c:v>
                </c:pt>
                <c:pt idx="301">
                  <c:v>81.8</c:v>
                </c:pt>
                <c:pt idx="302">
                  <c:v>90.9</c:v>
                </c:pt>
                <c:pt idx="303">
                  <c:v>90.9</c:v>
                </c:pt>
                <c:pt idx="304">
                  <c:v>100</c:v>
                </c:pt>
                <c:pt idx="305">
                  <c:v>45.5</c:v>
                </c:pt>
                <c:pt idx="306">
                  <c:v>45.5</c:v>
                </c:pt>
                <c:pt idx="307">
                  <c:v>45.5</c:v>
                </c:pt>
                <c:pt idx="308">
                  <c:v>54.5</c:v>
                </c:pt>
                <c:pt idx="309">
                  <c:v>45.5</c:v>
                </c:pt>
                <c:pt idx="310">
                  <c:v>54.5</c:v>
                </c:pt>
                <c:pt idx="311">
                  <c:v>63.6</c:v>
                </c:pt>
                <c:pt idx="312">
                  <c:v>77.3</c:v>
                </c:pt>
                <c:pt idx="313">
                  <c:v>63.6</c:v>
                </c:pt>
                <c:pt idx="314">
                  <c:v>45.5</c:v>
                </c:pt>
                <c:pt idx="315">
                  <c:v>9.1</c:v>
                </c:pt>
                <c:pt idx="316">
                  <c:v>18.2</c:v>
                </c:pt>
                <c:pt idx="317">
                  <c:v>36.4</c:v>
                </c:pt>
                <c:pt idx="318">
                  <c:v>81.8</c:v>
                </c:pt>
                <c:pt idx="319">
                  <c:v>63.6</c:v>
                </c:pt>
                <c:pt idx="320">
                  <c:v>36.4</c:v>
                </c:pt>
                <c:pt idx="321">
                  <c:v>45.5</c:v>
                </c:pt>
                <c:pt idx="322">
                  <c:v>54.5</c:v>
                </c:pt>
                <c:pt idx="323">
                  <c:v>45.5</c:v>
                </c:pt>
                <c:pt idx="324">
                  <c:v>63.6</c:v>
                </c:pt>
                <c:pt idx="325">
                  <c:v>68.2</c:v>
                </c:pt>
                <c:pt idx="326">
                  <c:v>90.9</c:v>
                </c:pt>
                <c:pt idx="327">
                  <c:v>72.7</c:v>
                </c:pt>
                <c:pt idx="328">
                  <c:v>36.4</c:v>
                </c:pt>
                <c:pt idx="329">
                  <c:v>27.3</c:v>
                </c:pt>
                <c:pt idx="330">
                  <c:v>27.3</c:v>
                </c:pt>
                <c:pt idx="331">
                  <c:v>36.4</c:v>
                </c:pt>
                <c:pt idx="332">
                  <c:v>54.5</c:v>
                </c:pt>
                <c:pt idx="333">
                  <c:v>31.8</c:v>
                </c:pt>
                <c:pt idx="334">
                  <c:v>45.5</c:v>
                </c:pt>
                <c:pt idx="335">
                  <c:v>81.8</c:v>
                </c:pt>
                <c:pt idx="336">
                  <c:v>59.1</c:v>
                </c:pt>
                <c:pt idx="337">
                  <c:v>81.8</c:v>
                </c:pt>
                <c:pt idx="338">
                  <c:v>90.9</c:v>
                </c:pt>
                <c:pt idx="339">
                  <c:v>90.9</c:v>
                </c:pt>
                <c:pt idx="340">
                  <c:v>100</c:v>
                </c:pt>
                <c:pt idx="341">
                  <c:v>63.6</c:v>
                </c:pt>
                <c:pt idx="342">
                  <c:v>72.7</c:v>
                </c:pt>
                <c:pt idx="343">
                  <c:v>45.5</c:v>
                </c:pt>
                <c:pt idx="344">
                  <c:v>90.9</c:v>
                </c:pt>
                <c:pt idx="345">
                  <c:v>81.8</c:v>
                </c:pt>
                <c:pt idx="346">
                  <c:v>81.8</c:v>
                </c:pt>
                <c:pt idx="347">
                  <c:v>81.8</c:v>
                </c:pt>
                <c:pt idx="348">
                  <c:v>81.8</c:v>
                </c:pt>
                <c:pt idx="349">
                  <c:v>36.4</c:v>
                </c:pt>
                <c:pt idx="350">
                  <c:v>27.3</c:v>
                </c:pt>
                <c:pt idx="351">
                  <c:v>20</c:v>
                </c:pt>
                <c:pt idx="352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57600"/>
        <c:axId val="114059136"/>
      </c:lineChart>
      <c:catAx>
        <c:axId val="11405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059136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1405913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057600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遅行指数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月次!$U$2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月次!$U$3:$U$355</c:f>
              <c:numCache>
                <c:formatCode>General</c:formatCode>
                <c:ptCount val="353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4114944"/>
        <c:axId val="114116480"/>
      </c:barChart>
      <c:lineChart>
        <c:grouping val="standard"/>
        <c:varyColors val="0"/>
        <c:ser>
          <c:idx val="1"/>
          <c:order val="0"/>
          <c:tx>
            <c:strRef>
              <c:f>月次!$O$2</c:f>
              <c:strCache>
                <c:ptCount val="1"/>
                <c:pt idx="0">
                  <c:v>遅行指数</c:v>
                </c:pt>
              </c:strCache>
            </c:strRef>
          </c:tx>
          <c:spPr>
            <a:ln w="22225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月次!$K$3:$K$355</c:f>
              <c:strCache>
                <c:ptCount val="35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86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86</c:v>
                </c:pt>
                <c:pt idx="17">
                  <c:v>86</c:v>
                </c:pt>
                <c:pt idx="18">
                  <c:v>86</c:v>
                </c:pt>
                <c:pt idx="19">
                  <c:v>86</c:v>
                </c:pt>
                <c:pt idx="20">
                  <c:v>86</c:v>
                </c:pt>
                <c:pt idx="21">
                  <c:v>86</c:v>
                </c:pt>
                <c:pt idx="22">
                  <c:v>86</c:v>
                </c:pt>
                <c:pt idx="23">
                  <c:v>86</c:v>
                </c:pt>
                <c:pt idx="24">
                  <c:v>87</c:v>
                </c:pt>
                <c:pt idx="25">
                  <c:v>87</c:v>
                </c:pt>
                <c:pt idx="26">
                  <c:v>87</c:v>
                </c:pt>
                <c:pt idx="27">
                  <c:v>87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87</c:v>
                </c:pt>
                <c:pt idx="33">
                  <c:v>87</c:v>
                </c:pt>
                <c:pt idx="34">
                  <c:v>87</c:v>
                </c:pt>
                <c:pt idx="35">
                  <c:v>87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89</c:v>
                </c:pt>
                <c:pt idx="49">
                  <c:v>89</c:v>
                </c:pt>
                <c:pt idx="50">
                  <c:v>89</c:v>
                </c:pt>
                <c:pt idx="51">
                  <c:v>89</c:v>
                </c:pt>
                <c:pt idx="52">
                  <c:v>89</c:v>
                </c:pt>
                <c:pt idx="53">
                  <c:v>89</c:v>
                </c:pt>
                <c:pt idx="54">
                  <c:v>89</c:v>
                </c:pt>
                <c:pt idx="55">
                  <c:v>89</c:v>
                </c:pt>
                <c:pt idx="56">
                  <c:v>89</c:v>
                </c:pt>
                <c:pt idx="57">
                  <c:v>89</c:v>
                </c:pt>
                <c:pt idx="58">
                  <c:v>89</c:v>
                </c:pt>
                <c:pt idx="59">
                  <c:v>89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91</c:v>
                </c:pt>
                <c:pt idx="73">
                  <c:v>91</c:v>
                </c:pt>
                <c:pt idx="74">
                  <c:v>91</c:v>
                </c:pt>
                <c:pt idx="75">
                  <c:v>91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91</c:v>
                </c:pt>
                <c:pt idx="81">
                  <c:v>91</c:v>
                </c:pt>
                <c:pt idx="82">
                  <c:v>91</c:v>
                </c:pt>
                <c:pt idx="83">
                  <c:v>91</c:v>
                </c:pt>
                <c:pt idx="84">
                  <c:v>92</c:v>
                </c:pt>
                <c:pt idx="85">
                  <c:v>92</c:v>
                </c:pt>
                <c:pt idx="86">
                  <c:v>92</c:v>
                </c:pt>
                <c:pt idx="87">
                  <c:v>92</c:v>
                </c:pt>
                <c:pt idx="88">
                  <c:v>92</c:v>
                </c:pt>
                <c:pt idx="89">
                  <c:v>92</c:v>
                </c:pt>
                <c:pt idx="90">
                  <c:v>92</c:v>
                </c:pt>
                <c:pt idx="91">
                  <c:v>92</c:v>
                </c:pt>
                <c:pt idx="92">
                  <c:v>92</c:v>
                </c:pt>
                <c:pt idx="93">
                  <c:v>92</c:v>
                </c:pt>
                <c:pt idx="94">
                  <c:v>92</c:v>
                </c:pt>
                <c:pt idx="95">
                  <c:v>92</c:v>
                </c:pt>
                <c:pt idx="96">
                  <c:v>93</c:v>
                </c:pt>
                <c:pt idx="97">
                  <c:v>93</c:v>
                </c:pt>
                <c:pt idx="98">
                  <c:v>93</c:v>
                </c:pt>
                <c:pt idx="99">
                  <c:v>93</c:v>
                </c:pt>
                <c:pt idx="100">
                  <c:v>93</c:v>
                </c:pt>
                <c:pt idx="101">
                  <c:v>93</c:v>
                </c:pt>
                <c:pt idx="102">
                  <c:v>93</c:v>
                </c:pt>
                <c:pt idx="103">
                  <c:v>93</c:v>
                </c:pt>
                <c:pt idx="104">
                  <c:v>93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94</c:v>
                </c:pt>
                <c:pt idx="109">
                  <c:v>94</c:v>
                </c:pt>
                <c:pt idx="110">
                  <c:v>94</c:v>
                </c:pt>
                <c:pt idx="111">
                  <c:v>94</c:v>
                </c:pt>
                <c:pt idx="112">
                  <c:v>94</c:v>
                </c:pt>
                <c:pt idx="113">
                  <c:v>94</c:v>
                </c:pt>
                <c:pt idx="114">
                  <c:v>94</c:v>
                </c:pt>
                <c:pt idx="115">
                  <c:v>94</c:v>
                </c:pt>
                <c:pt idx="116">
                  <c:v>94</c:v>
                </c:pt>
                <c:pt idx="117">
                  <c:v>94</c:v>
                </c:pt>
                <c:pt idx="118">
                  <c:v>94</c:v>
                </c:pt>
                <c:pt idx="119">
                  <c:v>94</c:v>
                </c:pt>
                <c:pt idx="120">
                  <c:v>95</c:v>
                </c:pt>
                <c:pt idx="121">
                  <c:v>95</c:v>
                </c:pt>
                <c:pt idx="122">
                  <c:v>95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95</c:v>
                </c:pt>
                <c:pt idx="132">
                  <c:v>96</c:v>
                </c:pt>
                <c:pt idx="133">
                  <c:v>96</c:v>
                </c:pt>
                <c:pt idx="134">
                  <c:v>96</c:v>
                </c:pt>
                <c:pt idx="135">
                  <c:v>96</c:v>
                </c:pt>
                <c:pt idx="136">
                  <c:v>96</c:v>
                </c:pt>
                <c:pt idx="137">
                  <c:v>96</c:v>
                </c:pt>
                <c:pt idx="138">
                  <c:v>96</c:v>
                </c:pt>
                <c:pt idx="139">
                  <c:v>96</c:v>
                </c:pt>
                <c:pt idx="140">
                  <c:v>96</c:v>
                </c:pt>
                <c:pt idx="141">
                  <c:v>96</c:v>
                </c:pt>
                <c:pt idx="142">
                  <c:v>96</c:v>
                </c:pt>
                <c:pt idx="143">
                  <c:v>96</c:v>
                </c:pt>
                <c:pt idx="144">
                  <c:v>97</c:v>
                </c:pt>
                <c:pt idx="145">
                  <c:v>97</c:v>
                </c:pt>
                <c:pt idx="146">
                  <c:v>97</c:v>
                </c:pt>
                <c:pt idx="147">
                  <c:v>97</c:v>
                </c:pt>
                <c:pt idx="148">
                  <c:v>97</c:v>
                </c:pt>
                <c:pt idx="149">
                  <c:v>97</c:v>
                </c:pt>
                <c:pt idx="150">
                  <c:v>97</c:v>
                </c:pt>
                <c:pt idx="151">
                  <c:v>97</c:v>
                </c:pt>
                <c:pt idx="152">
                  <c:v>97</c:v>
                </c:pt>
                <c:pt idx="153">
                  <c:v>97</c:v>
                </c:pt>
                <c:pt idx="154">
                  <c:v>97</c:v>
                </c:pt>
                <c:pt idx="155">
                  <c:v>97</c:v>
                </c:pt>
                <c:pt idx="156">
                  <c:v>98</c:v>
                </c:pt>
                <c:pt idx="157">
                  <c:v>98</c:v>
                </c:pt>
                <c:pt idx="158">
                  <c:v>98</c:v>
                </c:pt>
                <c:pt idx="159">
                  <c:v>98</c:v>
                </c:pt>
                <c:pt idx="160">
                  <c:v>98</c:v>
                </c:pt>
                <c:pt idx="161">
                  <c:v>98</c:v>
                </c:pt>
                <c:pt idx="162">
                  <c:v>98</c:v>
                </c:pt>
                <c:pt idx="163">
                  <c:v>98</c:v>
                </c:pt>
                <c:pt idx="164">
                  <c:v>98</c:v>
                </c:pt>
                <c:pt idx="165">
                  <c:v>98</c:v>
                </c:pt>
                <c:pt idx="166">
                  <c:v>98</c:v>
                </c:pt>
                <c:pt idx="167">
                  <c:v>98</c:v>
                </c:pt>
                <c:pt idx="168">
                  <c:v>99</c:v>
                </c:pt>
                <c:pt idx="169">
                  <c:v>99</c:v>
                </c:pt>
                <c:pt idx="170">
                  <c:v>99</c:v>
                </c:pt>
                <c:pt idx="171">
                  <c:v>99</c:v>
                </c:pt>
                <c:pt idx="172">
                  <c:v>99</c:v>
                </c:pt>
                <c:pt idx="173">
                  <c:v>99</c:v>
                </c:pt>
                <c:pt idx="174">
                  <c:v>99</c:v>
                </c:pt>
                <c:pt idx="175">
                  <c:v>99</c:v>
                </c:pt>
                <c:pt idx="176">
                  <c:v>99</c:v>
                </c:pt>
                <c:pt idx="177">
                  <c:v>99</c:v>
                </c:pt>
                <c:pt idx="178">
                  <c:v>99</c:v>
                </c:pt>
                <c:pt idx="179">
                  <c:v>99</c:v>
                </c:pt>
                <c:pt idx="180">
                  <c:v>00</c:v>
                </c:pt>
                <c:pt idx="181">
                  <c:v>00</c:v>
                </c:pt>
                <c:pt idx="182">
                  <c:v>00</c:v>
                </c:pt>
                <c:pt idx="183">
                  <c:v>00</c:v>
                </c:pt>
                <c:pt idx="184">
                  <c:v>00</c:v>
                </c:pt>
                <c:pt idx="185">
                  <c:v>00</c:v>
                </c:pt>
                <c:pt idx="186">
                  <c:v>00</c:v>
                </c:pt>
                <c:pt idx="187">
                  <c:v>00</c:v>
                </c:pt>
                <c:pt idx="188">
                  <c:v>00</c:v>
                </c:pt>
                <c:pt idx="189">
                  <c:v>00</c:v>
                </c:pt>
                <c:pt idx="190">
                  <c:v>00</c:v>
                </c:pt>
                <c:pt idx="191">
                  <c:v>00</c:v>
                </c:pt>
                <c:pt idx="192">
                  <c:v>01</c:v>
                </c:pt>
                <c:pt idx="193">
                  <c:v>01</c:v>
                </c:pt>
                <c:pt idx="194">
                  <c:v>01</c:v>
                </c:pt>
                <c:pt idx="195">
                  <c:v>01</c:v>
                </c:pt>
                <c:pt idx="196">
                  <c:v>01</c:v>
                </c:pt>
                <c:pt idx="197">
                  <c:v>01</c:v>
                </c:pt>
                <c:pt idx="198">
                  <c:v>01</c:v>
                </c:pt>
                <c:pt idx="199">
                  <c:v>01</c:v>
                </c:pt>
                <c:pt idx="200">
                  <c:v>01</c:v>
                </c:pt>
                <c:pt idx="201">
                  <c:v>01</c:v>
                </c:pt>
                <c:pt idx="202">
                  <c:v>01</c:v>
                </c:pt>
                <c:pt idx="203">
                  <c:v>01</c:v>
                </c:pt>
                <c:pt idx="204">
                  <c:v>02</c:v>
                </c:pt>
                <c:pt idx="205">
                  <c:v>02</c:v>
                </c:pt>
                <c:pt idx="206">
                  <c:v>02</c:v>
                </c:pt>
                <c:pt idx="207">
                  <c:v>02</c:v>
                </c:pt>
                <c:pt idx="208">
                  <c:v>02</c:v>
                </c:pt>
                <c:pt idx="209">
                  <c:v>02</c:v>
                </c:pt>
                <c:pt idx="210">
                  <c:v>02</c:v>
                </c:pt>
                <c:pt idx="211">
                  <c:v>02</c:v>
                </c:pt>
                <c:pt idx="212">
                  <c:v>02</c:v>
                </c:pt>
                <c:pt idx="213">
                  <c:v>02</c:v>
                </c:pt>
                <c:pt idx="214">
                  <c:v>02</c:v>
                </c:pt>
                <c:pt idx="215">
                  <c:v>02</c:v>
                </c:pt>
                <c:pt idx="216">
                  <c:v>03</c:v>
                </c:pt>
                <c:pt idx="217">
                  <c:v>03</c:v>
                </c:pt>
                <c:pt idx="218">
                  <c:v>03</c:v>
                </c:pt>
                <c:pt idx="219">
                  <c:v>03</c:v>
                </c:pt>
                <c:pt idx="220">
                  <c:v>03</c:v>
                </c:pt>
                <c:pt idx="221">
                  <c:v>03</c:v>
                </c:pt>
                <c:pt idx="222">
                  <c:v>03</c:v>
                </c:pt>
                <c:pt idx="223">
                  <c:v>03</c:v>
                </c:pt>
                <c:pt idx="224">
                  <c:v>03</c:v>
                </c:pt>
                <c:pt idx="225">
                  <c:v>03</c:v>
                </c:pt>
                <c:pt idx="226">
                  <c:v>03</c:v>
                </c:pt>
                <c:pt idx="227">
                  <c:v>03</c:v>
                </c:pt>
                <c:pt idx="228">
                  <c:v>04</c:v>
                </c:pt>
                <c:pt idx="229">
                  <c:v>04</c:v>
                </c:pt>
                <c:pt idx="230">
                  <c:v>04</c:v>
                </c:pt>
                <c:pt idx="231">
                  <c:v>04</c:v>
                </c:pt>
                <c:pt idx="232">
                  <c:v>04</c:v>
                </c:pt>
                <c:pt idx="233">
                  <c:v>04</c:v>
                </c:pt>
                <c:pt idx="234">
                  <c:v>04</c:v>
                </c:pt>
                <c:pt idx="235">
                  <c:v>04</c:v>
                </c:pt>
                <c:pt idx="236">
                  <c:v>04</c:v>
                </c:pt>
                <c:pt idx="237">
                  <c:v>04</c:v>
                </c:pt>
                <c:pt idx="238">
                  <c:v>04</c:v>
                </c:pt>
                <c:pt idx="239">
                  <c:v>04</c:v>
                </c:pt>
                <c:pt idx="240">
                  <c:v>05</c:v>
                </c:pt>
                <c:pt idx="241">
                  <c:v>05</c:v>
                </c:pt>
                <c:pt idx="242">
                  <c:v>05</c:v>
                </c:pt>
                <c:pt idx="243">
                  <c:v>05</c:v>
                </c:pt>
                <c:pt idx="244">
                  <c:v>05</c:v>
                </c:pt>
                <c:pt idx="245">
                  <c:v>05</c:v>
                </c:pt>
                <c:pt idx="246">
                  <c:v>05</c:v>
                </c:pt>
                <c:pt idx="247">
                  <c:v>05</c:v>
                </c:pt>
                <c:pt idx="248">
                  <c:v>05</c:v>
                </c:pt>
                <c:pt idx="249">
                  <c:v>05</c:v>
                </c:pt>
                <c:pt idx="250">
                  <c:v>05</c:v>
                </c:pt>
                <c:pt idx="251">
                  <c:v>05</c:v>
                </c:pt>
                <c:pt idx="252">
                  <c:v>06</c:v>
                </c:pt>
                <c:pt idx="253">
                  <c:v>06</c:v>
                </c:pt>
                <c:pt idx="254">
                  <c:v>06</c:v>
                </c:pt>
                <c:pt idx="255">
                  <c:v>06</c:v>
                </c:pt>
                <c:pt idx="256">
                  <c:v>06</c:v>
                </c:pt>
                <c:pt idx="257">
                  <c:v>06</c:v>
                </c:pt>
                <c:pt idx="258">
                  <c:v>06</c:v>
                </c:pt>
                <c:pt idx="259">
                  <c:v>06</c:v>
                </c:pt>
                <c:pt idx="260">
                  <c:v>06</c:v>
                </c:pt>
                <c:pt idx="261">
                  <c:v>06</c:v>
                </c:pt>
                <c:pt idx="262">
                  <c:v>06</c:v>
                </c:pt>
                <c:pt idx="263">
                  <c:v>06</c:v>
                </c:pt>
                <c:pt idx="264">
                  <c:v>07</c:v>
                </c:pt>
                <c:pt idx="265">
                  <c:v>07</c:v>
                </c:pt>
                <c:pt idx="266">
                  <c:v>07</c:v>
                </c:pt>
                <c:pt idx="267">
                  <c:v>07</c:v>
                </c:pt>
                <c:pt idx="268">
                  <c:v>07</c:v>
                </c:pt>
                <c:pt idx="269">
                  <c:v>07</c:v>
                </c:pt>
                <c:pt idx="270">
                  <c:v>07</c:v>
                </c:pt>
                <c:pt idx="271">
                  <c:v>07</c:v>
                </c:pt>
                <c:pt idx="272">
                  <c:v>07</c:v>
                </c:pt>
                <c:pt idx="273">
                  <c:v>07</c:v>
                </c:pt>
                <c:pt idx="274">
                  <c:v>07</c:v>
                </c:pt>
                <c:pt idx="275">
                  <c:v>07</c:v>
                </c:pt>
                <c:pt idx="276">
                  <c:v>08</c:v>
                </c:pt>
                <c:pt idx="277">
                  <c:v>08</c:v>
                </c:pt>
                <c:pt idx="278">
                  <c:v>08</c:v>
                </c:pt>
                <c:pt idx="279">
                  <c:v>08</c:v>
                </c:pt>
                <c:pt idx="280">
                  <c:v>08</c:v>
                </c:pt>
                <c:pt idx="281">
                  <c:v>08</c:v>
                </c:pt>
                <c:pt idx="282">
                  <c:v>08</c:v>
                </c:pt>
                <c:pt idx="283">
                  <c:v>08</c:v>
                </c:pt>
                <c:pt idx="284">
                  <c:v>08</c:v>
                </c:pt>
                <c:pt idx="285">
                  <c:v>08</c:v>
                </c:pt>
                <c:pt idx="286">
                  <c:v>08</c:v>
                </c:pt>
                <c:pt idx="287">
                  <c:v>08</c:v>
                </c:pt>
                <c:pt idx="288">
                  <c:v>09</c:v>
                </c:pt>
                <c:pt idx="289">
                  <c:v>09</c:v>
                </c:pt>
                <c:pt idx="290">
                  <c:v>09</c:v>
                </c:pt>
                <c:pt idx="291">
                  <c:v>09</c:v>
                </c:pt>
                <c:pt idx="292">
                  <c:v>09</c:v>
                </c:pt>
                <c:pt idx="293">
                  <c:v>09</c:v>
                </c:pt>
                <c:pt idx="294">
                  <c:v>09</c:v>
                </c:pt>
                <c:pt idx="295">
                  <c:v>09</c:v>
                </c:pt>
                <c:pt idx="296">
                  <c:v>09</c:v>
                </c:pt>
                <c:pt idx="297">
                  <c:v>09</c:v>
                </c:pt>
                <c:pt idx="298">
                  <c:v>09</c:v>
                </c:pt>
                <c:pt idx="299">
                  <c:v>09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12</c:v>
                </c:pt>
                <c:pt idx="325">
                  <c:v>12</c:v>
                </c:pt>
                <c:pt idx="326">
                  <c:v>12</c:v>
                </c:pt>
                <c:pt idx="327">
                  <c:v>12</c:v>
                </c:pt>
                <c:pt idx="328">
                  <c:v>12</c:v>
                </c:pt>
                <c:pt idx="329">
                  <c:v>12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</c:v>
                </c:pt>
                <c:pt idx="334">
                  <c:v>12</c:v>
                </c:pt>
                <c:pt idx="335">
                  <c:v>12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</c:strCache>
            </c:strRef>
          </c:cat>
          <c:val>
            <c:numRef>
              <c:f>月次!$O$3:$O$355</c:f>
              <c:numCache>
                <c:formatCode>General</c:formatCode>
                <c:ptCount val="353"/>
                <c:pt idx="0">
                  <c:v>91.7</c:v>
                </c:pt>
                <c:pt idx="1">
                  <c:v>66.7</c:v>
                </c:pt>
                <c:pt idx="2">
                  <c:v>75</c:v>
                </c:pt>
                <c:pt idx="3">
                  <c:v>58.3</c:v>
                </c:pt>
                <c:pt idx="4">
                  <c:v>91.7</c:v>
                </c:pt>
                <c:pt idx="5">
                  <c:v>58.3</c:v>
                </c:pt>
                <c:pt idx="6">
                  <c:v>75</c:v>
                </c:pt>
                <c:pt idx="7">
                  <c:v>83.3</c:v>
                </c:pt>
                <c:pt idx="8">
                  <c:v>66.7</c:v>
                </c:pt>
                <c:pt idx="9">
                  <c:v>33.299999999999997</c:v>
                </c:pt>
                <c:pt idx="10">
                  <c:v>33.299999999999997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58.3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33.299999999999997</c:v>
                </c:pt>
                <c:pt idx="20">
                  <c:v>41.7</c:v>
                </c:pt>
                <c:pt idx="21">
                  <c:v>83.3</c:v>
                </c:pt>
                <c:pt idx="22">
                  <c:v>83.3</c:v>
                </c:pt>
                <c:pt idx="23">
                  <c:v>33.299999999999997</c:v>
                </c:pt>
                <c:pt idx="24">
                  <c:v>66.7</c:v>
                </c:pt>
                <c:pt idx="25">
                  <c:v>58.3</c:v>
                </c:pt>
                <c:pt idx="26">
                  <c:v>83.3</c:v>
                </c:pt>
                <c:pt idx="27">
                  <c:v>66.7</c:v>
                </c:pt>
                <c:pt idx="28">
                  <c:v>66.7</c:v>
                </c:pt>
                <c:pt idx="29">
                  <c:v>58.3</c:v>
                </c:pt>
                <c:pt idx="30">
                  <c:v>50</c:v>
                </c:pt>
                <c:pt idx="31">
                  <c:v>58.3</c:v>
                </c:pt>
                <c:pt idx="32">
                  <c:v>83.3</c:v>
                </c:pt>
                <c:pt idx="33">
                  <c:v>66.7</c:v>
                </c:pt>
                <c:pt idx="34">
                  <c:v>66.7</c:v>
                </c:pt>
                <c:pt idx="35">
                  <c:v>91.7</c:v>
                </c:pt>
                <c:pt idx="36">
                  <c:v>83.3</c:v>
                </c:pt>
                <c:pt idx="37">
                  <c:v>83.3</c:v>
                </c:pt>
                <c:pt idx="38">
                  <c:v>83.3</c:v>
                </c:pt>
                <c:pt idx="39">
                  <c:v>100</c:v>
                </c:pt>
                <c:pt idx="40">
                  <c:v>83.3</c:v>
                </c:pt>
                <c:pt idx="41">
                  <c:v>66.7</c:v>
                </c:pt>
                <c:pt idx="42">
                  <c:v>75</c:v>
                </c:pt>
                <c:pt idx="43">
                  <c:v>83.3</c:v>
                </c:pt>
                <c:pt idx="44">
                  <c:v>83.3</c:v>
                </c:pt>
                <c:pt idx="45">
                  <c:v>100</c:v>
                </c:pt>
                <c:pt idx="46">
                  <c:v>100</c:v>
                </c:pt>
                <c:pt idx="47">
                  <c:v>66.7</c:v>
                </c:pt>
                <c:pt idx="48">
                  <c:v>66.7</c:v>
                </c:pt>
                <c:pt idx="49">
                  <c:v>66.7</c:v>
                </c:pt>
                <c:pt idx="50">
                  <c:v>91.7</c:v>
                </c:pt>
                <c:pt idx="51">
                  <c:v>33.299999999999997</c:v>
                </c:pt>
                <c:pt idx="52">
                  <c:v>50</c:v>
                </c:pt>
                <c:pt idx="53">
                  <c:v>50</c:v>
                </c:pt>
                <c:pt idx="54">
                  <c:v>91.7</c:v>
                </c:pt>
                <c:pt idx="55">
                  <c:v>83.3</c:v>
                </c:pt>
                <c:pt idx="56">
                  <c:v>50</c:v>
                </c:pt>
                <c:pt idx="57">
                  <c:v>66.7</c:v>
                </c:pt>
                <c:pt idx="58">
                  <c:v>91.7</c:v>
                </c:pt>
                <c:pt idx="59">
                  <c:v>83.3</c:v>
                </c:pt>
                <c:pt idx="60">
                  <c:v>100</c:v>
                </c:pt>
                <c:pt idx="61">
                  <c:v>83.3</c:v>
                </c:pt>
                <c:pt idx="62">
                  <c:v>91.7</c:v>
                </c:pt>
                <c:pt idx="63">
                  <c:v>75</c:v>
                </c:pt>
                <c:pt idx="64">
                  <c:v>66.7</c:v>
                </c:pt>
                <c:pt idx="65">
                  <c:v>83.3</c:v>
                </c:pt>
                <c:pt idx="66">
                  <c:v>50</c:v>
                </c:pt>
                <c:pt idx="67">
                  <c:v>66.7</c:v>
                </c:pt>
                <c:pt idx="68">
                  <c:v>66.7</c:v>
                </c:pt>
                <c:pt idx="69">
                  <c:v>41.7</c:v>
                </c:pt>
                <c:pt idx="70">
                  <c:v>25</c:v>
                </c:pt>
                <c:pt idx="71">
                  <c:v>66.7</c:v>
                </c:pt>
                <c:pt idx="72">
                  <c:v>66.7</c:v>
                </c:pt>
                <c:pt idx="73">
                  <c:v>50</c:v>
                </c:pt>
                <c:pt idx="74">
                  <c:v>33.299999999999997</c:v>
                </c:pt>
                <c:pt idx="75">
                  <c:v>50</c:v>
                </c:pt>
                <c:pt idx="76">
                  <c:v>66.7</c:v>
                </c:pt>
                <c:pt idx="77">
                  <c:v>83.3</c:v>
                </c:pt>
                <c:pt idx="78">
                  <c:v>41.7</c:v>
                </c:pt>
                <c:pt idx="79">
                  <c:v>25</c:v>
                </c:pt>
                <c:pt idx="80">
                  <c:v>16.7</c:v>
                </c:pt>
                <c:pt idx="81">
                  <c:v>66.7</c:v>
                </c:pt>
                <c:pt idx="82">
                  <c:v>83.3</c:v>
                </c:pt>
                <c:pt idx="83">
                  <c:v>50</c:v>
                </c:pt>
                <c:pt idx="84">
                  <c:v>16.7</c:v>
                </c:pt>
                <c:pt idx="85">
                  <c:v>50</c:v>
                </c:pt>
                <c:pt idx="86">
                  <c:v>41.7</c:v>
                </c:pt>
                <c:pt idx="87">
                  <c:v>33.299999999999997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16.7</c:v>
                </c:pt>
                <c:pt idx="93">
                  <c:v>0</c:v>
                </c:pt>
                <c:pt idx="94">
                  <c:v>8.3000000000000007</c:v>
                </c:pt>
                <c:pt idx="95">
                  <c:v>0</c:v>
                </c:pt>
                <c:pt idx="96">
                  <c:v>50</c:v>
                </c:pt>
                <c:pt idx="97">
                  <c:v>33.299999999999997</c:v>
                </c:pt>
                <c:pt idx="98">
                  <c:v>25</c:v>
                </c:pt>
                <c:pt idx="99">
                  <c:v>16.7</c:v>
                </c:pt>
                <c:pt idx="100">
                  <c:v>16.7</c:v>
                </c:pt>
                <c:pt idx="101">
                  <c:v>16.7</c:v>
                </c:pt>
                <c:pt idx="102">
                  <c:v>8.3000000000000007</c:v>
                </c:pt>
                <c:pt idx="103">
                  <c:v>41.7</c:v>
                </c:pt>
                <c:pt idx="104">
                  <c:v>33.299999999999997</c:v>
                </c:pt>
                <c:pt idx="105">
                  <c:v>50</c:v>
                </c:pt>
                <c:pt idx="106">
                  <c:v>33.299999999999997</c:v>
                </c:pt>
                <c:pt idx="107">
                  <c:v>33.299999999999997</c:v>
                </c:pt>
                <c:pt idx="108">
                  <c:v>50</c:v>
                </c:pt>
                <c:pt idx="109">
                  <c:v>16.7</c:v>
                </c:pt>
                <c:pt idx="110">
                  <c:v>25</c:v>
                </c:pt>
                <c:pt idx="111">
                  <c:v>16.7</c:v>
                </c:pt>
                <c:pt idx="112">
                  <c:v>33.299999999999997</c:v>
                </c:pt>
                <c:pt idx="113">
                  <c:v>33.299999999999997</c:v>
                </c:pt>
                <c:pt idx="114">
                  <c:v>58.3</c:v>
                </c:pt>
                <c:pt idx="115">
                  <c:v>83.3</c:v>
                </c:pt>
                <c:pt idx="116">
                  <c:v>75</c:v>
                </c:pt>
                <c:pt idx="117">
                  <c:v>58.3</c:v>
                </c:pt>
                <c:pt idx="118">
                  <c:v>58.3</c:v>
                </c:pt>
                <c:pt idx="119">
                  <c:v>66.7</c:v>
                </c:pt>
                <c:pt idx="120">
                  <c:v>58.3</c:v>
                </c:pt>
                <c:pt idx="121">
                  <c:v>58.3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33.299999999999997</c:v>
                </c:pt>
                <c:pt idx="126">
                  <c:v>58.3</c:v>
                </c:pt>
                <c:pt idx="127">
                  <c:v>50</c:v>
                </c:pt>
                <c:pt idx="128">
                  <c:v>58.3</c:v>
                </c:pt>
                <c:pt idx="129">
                  <c:v>41.7</c:v>
                </c:pt>
                <c:pt idx="130">
                  <c:v>50</c:v>
                </c:pt>
                <c:pt idx="131">
                  <c:v>58.3</c:v>
                </c:pt>
                <c:pt idx="132">
                  <c:v>83.3</c:v>
                </c:pt>
                <c:pt idx="133">
                  <c:v>100</c:v>
                </c:pt>
                <c:pt idx="134">
                  <c:v>83.3</c:v>
                </c:pt>
                <c:pt idx="135">
                  <c:v>83.3</c:v>
                </c:pt>
                <c:pt idx="136">
                  <c:v>58.3</c:v>
                </c:pt>
                <c:pt idx="137">
                  <c:v>50</c:v>
                </c:pt>
                <c:pt idx="138">
                  <c:v>58.3</c:v>
                </c:pt>
                <c:pt idx="139">
                  <c:v>83.3</c:v>
                </c:pt>
                <c:pt idx="140">
                  <c:v>66.7</c:v>
                </c:pt>
                <c:pt idx="141">
                  <c:v>75</c:v>
                </c:pt>
                <c:pt idx="142">
                  <c:v>83.3</c:v>
                </c:pt>
                <c:pt idx="143">
                  <c:v>66.7</c:v>
                </c:pt>
                <c:pt idx="144">
                  <c:v>66.7</c:v>
                </c:pt>
                <c:pt idx="145">
                  <c:v>50</c:v>
                </c:pt>
                <c:pt idx="146">
                  <c:v>100</c:v>
                </c:pt>
                <c:pt idx="147">
                  <c:v>66.7</c:v>
                </c:pt>
                <c:pt idx="148">
                  <c:v>33.299999999999997</c:v>
                </c:pt>
                <c:pt idx="149">
                  <c:v>50</c:v>
                </c:pt>
                <c:pt idx="150">
                  <c:v>75</c:v>
                </c:pt>
                <c:pt idx="151">
                  <c:v>66.7</c:v>
                </c:pt>
                <c:pt idx="152">
                  <c:v>66.7</c:v>
                </c:pt>
                <c:pt idx="153">
                  <c:v>50</c:v>
                </c:pt>
                <c:pt idx="154">
                  <c:v>50</c:v>
                </c:pt>
                <c:pt idx="155">
                  <c:v>33.299999999999997</c:v>
                </c:pt>
                <c:pt idx="156">
                  <c:v>16.7</c:v>
                </c:pt>
                <c:pt idx="157">
                  <c:v>16.7</c:v>
                </c:pt>
                <c:pt idx="158">
                  <c:v>0</c:v>
                </c:pt>
                <c:pt idx="159">
                  <c:v>16.7</c:v>
                </c:pt>
                <c:pt idx="160">
                  <c:v>16.7</c:v>
                </c:pt>
                <c:pt idx="161">
                  <c:v>33.299999999999997</c:v>
                </c:pt>
                <c:pt idx="162">
                  <c:v>25</c:v>
                </c:pt>
                <c:pt idx="163">
                  <c:v>16.7</c:v>
                </c:pt>
                <c:pt idx="164">
                  <c:v>16.7</c:v>
                </c:pt>
                <c:pt idx="165">
                  <c:v>33.299999999999997</c:v>
                </c:pt>
                <c:pt idx="166">
                  <c:v>33.299999999999997</c:v>
                </c:pt>
                <c:pt idx="167">
                  <c:v>16.7</c:v>
                </c:pt>
                <c:pt idx="168">
                  <c:v>50</c:v>
                </c:pt>
                <c:pt idx="169">
                  <c:v>16.7</c:v>
                </c:pt>
                <c:pt idx="170">
                  <c:v>16.7</c:v>
                </c:pt>
                <c:pt idx="171">
                  <c:v>0</c:v>
                </c:pt>
                <c:pt idx="172">
                  <c:v>16.7</c:v>
                </c:pt>
                <c:pt idx="173">
                  <c:v>33.299999999999997</c:v>
                </c:pt>
                <c:pt idx="174">
                  <c:v>41.7</c:v>
                </c:pt>
                <c:pt idx="175">
                  <c:v>50</c:v>
                </c:pt>
                <c:pt idx="176">
                  <c:v>66.7</c:v>
                </c:pt>
                <c:pt idx="177">
                  <c:v>50</c:v>
                </c:pt>
                <c:pt idx="178">
                  <c:v>50</c:v>
                </c:pt>
                <c:pt idx="179">
                  <c:v>50</c:v>
                </c:pt>
                <c:pt idx="180">
                  <c:v>33.299999999999997</c:v>
                </c:pt>
                <c:pt idx="181">
                  <c:v>58.3</c:v>
                </c:pt>
                <c:pt idx="182">
                  <c:v>83.3</c:v>
                </c:pt>
                <c:pt idx="183">
                  <c:v>66.7</c:v>
                </c:pt>
                <c:pt idx="184">
                  <c:v>50</c:v>
                </c:pt>
                <c:pt idx="185">
                  <c:v>25</c:v>
                </c:pt>
                <c:pt idx="186">
                  <c:v>50</c:v>
                </c:pt>
                <c:pt idx="187">
                  <c:v>33.299999999999997</c:v>
                </c:pt>
                <c:pt idx="188">
                  <c:v>33.299999999999997</c:v>
                </c:pt>
                <c:pt idx="189">
                  <c:v>75</c:v>
                </c:pt>
                <c:pt idx="190">
                  <c:v>66.7</c:v>
                </c:pt>
                <c:pt idx="191">
                  <c:v>66.7</c:v>
                </c:pt>
                <c:pt idx="192">
                  <c:v>33.299999999999997</c:v>
                </c:pt>
                <c:pt idx="193">
                  <c:v>83.3</c:v>
                </c:pt>
                <c:pt idx="194">
                  <c:v>58.3</c:v>
                </c:pt>
                <c:pt idx="195">
                  <c:v>16.7</c:v>
                </c:pt>
                <c:pt idx="196">
                  <c:v>41.7</c:v>
                </c:pt>
                <c:pt idx="197">
                  <c:v>16.7</c:v>
                </c:pt>
                <c:pt idx="198">
                  <c:v>58.3</c:v>
                </c:pt>
                <c:pt idx="199">
                  <c:v>33.299999999999997</c:v>
                </c:pt>
                <c:pt idx="200">
                  <c:v>58.3</c:v>
                </c:pt>
                <c:pt idx="201">
                  <c:v>33.299999999999997</c:v>
                </c:pt>
                <c:pt idx="202">
                  <c:v>33.299999999999997</c:v>
                </c:pt>
                <c:pt idx="203">
                  <c:v>25</c:v>
                </c:pt>
                <c:pt idx="204">
                  <c:v>50</c:v>
                </c:pt>
                <c:pt idx="205">
                  <c:v>33.299999999999997</c:v>
                </c:pt>
                <c:pt idx="206">
                  <c:v>50</c:v>
                </c:pt>
                <c:pt idx="207">
                  <c:v>25</c:v>
                </c:pt>
                <c:pt idx="208">
                  <c:v>33.299999999999997</c:v>
                </c:pt>
                <c:pt idx="209">
                  <c:v>33.299999999999997</c:v>
                </c:pt>
                <c:pt idx="210">
                  <c:v>50</c:v>
                </c:pt>
                <c:pt idx="211">
                  <c:v>66.7</c:v>
                </c:pt>
                <c:pt idx="212">
                  <c:v>58.3</c:v>
                </c:pt>
                <c:pt idx="213">
                  <c:v>33.299999999999997</c:v>
                </c:pt>
                <c:pt idx="214">
                  <c:v>50</c:v>
                </c:pt>
                <c:pt idx="215">
                  <c:v>66.7</c:v>
                </c:pt>
                <c:pt idx="216">
                  <c:v>16.7</c:v>
                </c:pt>
                <c:pt idx="217">
                  <c:v>41.7</c:v>
                </c:pt>
                <c:pt idx="218">
                  <c:v>58.3</c:v>
                </c:pt>
                <c:pt idx="219">
                  <c:v>66.7</c:v>
                </c:pt>
                <c:pt idx="220">
                  <c:v>58.3</c:v>
                </c:pt>
                <c:pt idx="221">
                  <c:v>66.7</c:v>
                </c:pt>
                <c:pt idx="222">
                  <c:v>66.7</c:v>
                </c:pt>
                <c:pt idx="223">
                  <c:v>66.7</c:v>
                </c:pt>
                <c:pt idx="224">
                  <c:v>66.7</c:v>
                </c:pt>
                <c:pt idx="225">
                  <c:v>100</c:v>
                </c:pt>
                <c:pt idx="226">
                  <c:v>58.3</c:v>
                </c:pt>
                <c:pt idx="227">
                  <c:v>66.7</c:v>
                </c:pt>
                <c:pt idx="228">
                  <c:v>91.7</c:v>
                </c:pt>
                <c:pt idx="229">
                  <c:v>83.3</c:v>
                </c:pt>
                <c:pt idx="230">
                  <c:v>66.7</c:v>
                </c:pt>
                <c:pt idx="231">
                  <c:v>66.7</c:v>
                </c:pt>
                <c:pt idx="232">
                  <c:v>83.3</c:v>
                </c:pt>
                <c:pt idx="233">
                  <c:v>83.3</c:v>
                </c:pt>
                <c:pt idx="234">
                  <c:v>66.7</c:v>
                </c:pt>
                <c:pt idx="235">
                  <c:v>66.7</c:v>
                </c:pt>
                <c:pt idx="236">
                  <c:v>100</c:v>
                </c:pt>
                <c:pt idx="237">
                  <c:v>66.7</c:v>
                </c:pt>
                <c:pt idx="238">
                  <c:v>83.3</c:v>
                </c:pt>
                <c:pt idx="239">
                  <c:v>66.7</c:v>
                </c:pt>
                <c:pt idx="240">
                  <c:v>83.3</c:v>
                </c:pt>
                <c:pt idx="241">
                  <c:v>50</c:v>
                </c:pt>
                <c:pt idx="242">
                  <c:v>50</c:v>
                </c:pt>
                <c:pt idx="243">
                  <c:v>58.3</c:v>
                </c:pt>
                <c:pt idx="244">
                  <c:v>66.7</c:v>
                </c:pt>
                <c:pt idx="245">
                  <c:v>83.3</c:v>
                </c:pt>
                <c:pt idx="246">
                  <c:v>41.7</c:v>
                </c:pt>
                <c:pt idx="247">
                  <c:v>83.3</c:v>
                </c:pt>
                <c:pt idx="248">
                  <c:v>66.7</c:v>
                </c:pt>
                <c:pt idx="249">
                  <c:v>66.7</c:v>
                </c:pt>
                <c:pt idx="250">
                  <c:v>50</c:v>
                </c:pt>
                <c:pt idx="251">
                  <c:v>50</c:v>
                </c:pt>
                <c:pt idx="252">
                  <c:v>66.7</c:v>
                </c:pt>
                <c:pt idx="253">
                  <c:v>66.7</c:v>
                </c:pt>
                <c:pt idx="254">
                  <c:v>75</c:v>
                </c:pt>
                <c:pt idx="255">
                  <c:v>83.3</c:v>
                </c:pt>
                <c:pt idx="256">
                  <c:v>83.3</c:v>
                </c:pt>
                <c:pt idx="257">
                  <c:v>83.3</c:v>
                </c:pt>
                <c:pt idx="258">
                  <c:v>66.7</c:v>
                </c:pt>
                <c:pt idx="259">
                  <c:v>50</c:v>
                </c:pt>
                <c:pt idx="260">
                  <c:v>66.7</c:v>
                </c:pt>
                <c:pt idx="261">
                  <c:v>66.7</c:v>
                </c:pt>
                <c:pt idx="262">
                  <c:v>83.3</c:v>
                </c:pt>
                <c:pt idx="263">
                  <c:v>83.3</c:v>
                </c:pt>
                <c:pt idx="264">
                  <c:v>91.7</c:v>
                </c:pt>
                <c:pt idx="265">
                  <c:v>50</c:v>
                </c:pt>
                <c:pt idx="266">
                  <c:v>83.3</c:v>
                </c:pt>
                <c:pt idx="267">
                  <c:v>50</c:v>
                </c:pt>
                <c:pt idx="268">
                  <c:v>83.3</c:v>
                </c:pt>
                <c:pt idx="269">
                  <c:v>66.7</c:v>
                </c:pt>
                <c:pt idx="270">
                  <c:v>100</c:v>
                </c:pt>
                <c:pt idx="271">
                  <c:v>66.7</c:v>
                </c:pt>
                <c:pt idx="272">
                  <c:v>50</c:v>
                </c:pt>
                <c:pt idx="273">
                  <c:v>50</c:v>
                </c:pt>
                <c:pt idx="274">
                  <c:v>50</c:v>
                </c:pt>
                <c:pt idx="275">
                  <c:v>66.7</c:v>
                </c:pt>
                <c:pt idx="276">
                  <c:v>66.7</c:v>
                </c:pt>
                <c:pt idx="277">
                  <c:v>41.7</c:v>
                </c:pt>
                <c:pt idx="278">
                  <c:v>33.299999999999997</c:v>
                </c:pt>
                <c:pt idx="279">
                  <c:v>33.299999999999997</c:v>
                </c:pt>
                <c:pt idx="280">
                  <c:v>33.299999999999997</c:v>
                </c:pt>
                <c:pt idx="281">
                  <c:v>16.7</c:v>
                </c:pt>
                <c:pt idx="282">
                  <c:v>16.7</c:v>
                </c:pt>
                <c:pt idx="283">
                  <c:v>0</c:v>
                </c:pt>
                <c:pt idx="284">
                  <c:v>16.7</c:v>
                </c:pt>
                <c:pt idx="285">
                  <c:v>16.7</c:v>
                </c:pt>
                <c:pt idx="286">
                  <c:v>50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16.7</c:v>
                </c:pt>
                <c:pt idx="291">
                  <c:v>16.7</c:v>
                </c:pt>
                <c:pt idx="292">
                  <c:v>16.7</c:v>
                </c:pt>
                <c:pt idx="293">
                  <c:v>0</c:v>
                </c:pt>
                <c:pt idx="294">
                  <c:v>0</c:v>
                </c:pt>
                <c:pt idx="295">
                  <c:v>33.299999999999997</c:v>
                </c:pt>
                <c:pt idx="296">
                  <c:v>33.299999999999997</c:v>
                </c:pt>
                <c:pt idx="297">
                  <c:v>33.299999999999997</c:v>
                </c:pt>
                <c:pt idx="298">
                  <c:v>16.7</c:v>
                </c:pt>
                <c:pt idx="299">
                  <c:v>50</c:v>
                </c:pt>
                <c:pt idx="300">
                  <c:v>66.7</c:v>
                </c:pt>
                <c:pt idx="301">
                  <c:v>50</c:v>
                </c:pt>
                <c:pt idx="302">
                  <c:v>75</c:v>
                </c:pt>
                <c:pt idx="303">
                  <c:v>16.7</c:v>
                </c:pt>
                <c:pt idx="304">
                  <c:v>41.7</c:v>
                </c:pt>
                <c:pt idx="305">
                  <c:v>16.7</c:v>
                </c:pt>
                <c:pt idx="306">
                  <c:v>100</c:v>
                </c:pt>
                <c:pt idx="307">
                  <c:v>91.7</c:v>
                </c:pt>
                <c:pt idx="308">
                  <c:v>66.7</c:v>
                </c:pt>
                <c:pt idx="309">
                  <c:v>50</c:v>
                </c:pt>
                <c:pt idx="310">
                  <c:v>50</c:v>
                </c:pt>
                <c:pt idx="311">
                  <c:v>41.7</c:v>
                </c:pt>
                <c:pt idx="312">
                  <c:v>50</c:v>
                </c:pt>
                <c:pt idx="313">
                  <c:v>66.7</c:v>
                </c:pt>
                <c:pt idx="314">
                  <c:v>33.299999999999997</c:v>
                </c:pt>
                <c:pt idx="315">
                  <c:v>50</c:v>
                </c:pt>
                <c:pt idx="316">
                  <c:v>16.7</c:v>
                </c:pt>
                <c:pt idx="317">
                  <c:v>50</c:v>
                </c:pt>
                <c:pt idx="318">
                  <c:v>25</c:v>
                </c:pt>
                <c:pt idx="319">
                  <c:v>58.3</c:v>
                </c:pt>
                <c:pt idx="320">
                  <c:v>66.7</c:v>
                </c:pt>
                <c:pt idx="321">
                  <c:v>58.3</c:v>
                </c:pt>
                <c:pt idx="322">
                  <c:v>75</c:v>
                </c:pt>
                <c:pt idx="323">
                  <c:v>33.299999999999997</c:v>
                </c:pt>
                <c:pt idx="324">
                  <c:v>33.299999999999997</c:v>
                </c:pt>
                <c:pt idx="325">
                  <c:v>58.3</c:v>
                </c:pt>
                <c:pt idx="326">
                  <c:v>83.3</c:v>
                </c:pt>
                <c:pt idx="327">
                  <c:v>75</c:v>
                </c:pt>
                <c:pt idx="328">
                  <c:v>58.3</c:v>
                </c:pt>
                <c:pt idx="329">
                  <c:v>50</c:v>
                </c:pt>
                <c:pt idx="330">
                  <c:v>33.299999999999997</c:v>
                </c:pt>
                <c:pt idx="331">
                  <c:v>33.299999999999997</c:v>
                </c:pt>
                <c:pt idx="332">
                  <c:v>33.299999999999997</c:v>
                </c:pt>
                <c:pt idx="333">
                  <c:v>66.7</c:v>
                </c:pt>
                <c:pt idx="334">
                  <c:v>50</c:v>
                </c:pt>
                <c:pt idx="335">
                  <c:v>66.7</c:v>
                </c:pt>
                <c:pt idx="336">
                  <c:v>33.299999999999997</c:v>
                </c:pt>
                <c:pt idx="337">
                  <c:v>33.299999999999997</c:v>
                </c:pt>
                <c:pt idx="338">
                  <c:v>50</c:v>
                </c:pt>
                <c:pt idx="339">
                  <c:v>66.7</c:v>
                </c:pt>
                <c:pt idx="340">
                  <c:v>66.7</c:v>
                </c:pt>
                <c:pt idx="341">
                  <c:v>66.7</c:v>
                </c:pt>
                <c:pt idx="342">
                  <c:v>50</c:v>
                </c:pt>
                <c:pt idx="343">
                  <c:v>50</c:v>
                </c:pt>
                <c:pt idx="344">
                  <c:v>50</c:v>
                </c:pt>
                <c:pt idx="345">
                  <c:v>66.7</c:v>
                </c:pt>
                <c:pt idx="346">
                  <c:v>50</c:v>
                </c:pt>
                <c:pt idx="347">
                  <c:v>66.7</c:v>
                </c:pt>
                <c:pt idx="348">
                  <c:v>100</c:v>
                </c:pt>
                <c:pt idx="349">
                  <c:v>75</c:v>
                </c:pt>
                <c:pt idx="350">
                  <c:v>83.3</c:v>
                </c:pt>
                <c:pt idx="351">
                  <c:v>40</c:v>
                </c:pt>
                <c:pt idx="352">
                  <c:v>33.299999999999997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4944"/>
        <c:axId val="114116480"/>
      </c:lineChart>
      <c:catAx>
        <c:axId val="114114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16480"/>
        <c:crosses val="autoZero"/>
        <c:auto val="1"/>
        <c:lblAlgn val="ctr"/>
        <c:lblOffset val="100"/>
        <c:tickLblSkip val="24"/>
        <c:tickMarkSkip val="12"/>
        <c:noMultiLvlLbl val="0"/>
      </c:catAx>
      <c:valAx>
        <c:axId val="114116480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411494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4837562787364E-2"/>
          <c:y val="9.3984962406015032E-2"/>
          <c:w val="0.80608439847128843"/>
          <c:h val="0.82330827067669177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四半期!$U$2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四半期!$U$3:$U$127</c:f>
              <c:numCache>
                <c:formatCode>General</c:formatCode>
                <c:ptCount val="125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45">
                  <c:v>150</c:v>
                </c:pt>
                <c:pt idx="46">
                  <c:v>150</c:v>
                </c:pt>
                <c:pt idx="47">
                  <c:v>150</c:v>
                </c:pt>
                <c:pt idx="48">
                  <c:v>150</c:v>
                </c:pt>
                <c:pt idx="49">
                  <c:v>150</c:v>
                </c:pt>
                <c:pt idx="50">
                  <c:v>150</c:v>
                </c:pt>
                <c:pt idx="51">
                  <c:v>150</c:v>
                </c:pt>
                <c:pt idx="52">
                  <c:v>150</c:v>
                </c:pt>
                <c:pt idx="53">
                  <c:v>150</c:v>
                </c:pt>
                <c:pt idx="54">
                  <c:v>150</c:v>
                </c:pt>
                <c:pt idx="55">
                  <c:v>150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150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84">
                  <c:v>150</c:v>
                </c:pt>
                <c:pt idx="85">
                  <c:v>150</c:v>
                </c:pt>
                <c:pt idx="86">
                  <c:v>150</c:v>
                </c:pt>
                <c:pt idx="87">
                  <c:v>150</c:v>
                </c:pt>
                <c:pt idx="88">
                  <c:v>150</c:v>
                </c:pt>
                <c:pt idx="113">
                  <c:v>150</c:v>
                </c:pt>
                <c:pt idx="114">
                  <c:v>150</c:v>
                </c:pt>
                <c:pt idx="115">
                  <c:v>150</c:v>
                </c:pt>
                <c:pt idx="116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587328"/>
        <c:axId val="115597696"/>
      </c:barChart>
      <c:lineChart>
        <c:grouping val="standard"/>
        <c:varyColors val="0"/>
        <c:ser>
          <c:idx val="1"/>
          <c:order val="0"/>
          <c:tx>
            <c:strRef>
              <c:f>四半期!$Q$2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四半期!$Q$3:$Q$127</c:f>
              <c:numCache>
                <c:formatCode>0.0_ 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91.90000000000002</c:v>
                </c:pt>
                <c:pt idx="21">
                  <c:v>92.63333333333334</c:v>
                </c:pt>
                <c:pt idx="22">
                  <c:v>92.5</c:v>
                </c:pt>
                <c:pt idx="23">
                  <c:v>91.933333333333323</c:v>
                </c:pt>
                <c:pt idx="24">
                  <c:v>91.133333333333326</c:v>
                </c:pt>
                <c:pt idx="25">
                  <c:v>90.166666666666671</c:v>
                </c:pt>
                <c:pt idx="26">
                  <c:v>89</c:v>
                </c:pt>
                <c:pt idx="27">
                  <c:v>89.100000000000009</c:v>
                </c:pt>
                <c:pt idx="28">
                  <c:v>90.13333333333334</c:v>
                </c:pt>
                <c:pt idx="29">
                  <c:v>91.866666666666674</c:v>
                </c:pt>
                <c:pt idx="30">
                  <c:v>95.40000000000002</c:v>
                </c:pt>
                <c:pt idx="31">
                  <c:v>98.59999999999998</c:v>
                </c:pt>
                <c:pt idx="32">
                  <c:v>101.63333333333333</c:v>
                </c:pt>
                <c:pt idx="33">
                  <c:v>103.53333333333335</c:v>
                </c:pt>
                <c:pt idx="34">
                  <c:v>105.63333333333333</c:v>
                </c:pt>
                <c:pt idx="35">
                  <c:v>107.66666666666667</c:v>
                </c:pt>
                <c:pt idx="36">
                  <c:v>110.13333333333333</c:v>
                </c:pt>
                <c:pt idx="37">
                  <c:v>110.26666666666667</c:v>
                </c:pt>
                <c:pt idx="38">
                  <c:v>110.96666666666665</c:v>
                </c:pt>
                <c:pt idx="39">
                  <c:v>112.10000000000001</c:v>
                </c:pt>
                <c:pt idx="40">
                  <c:v>112.76666666666667</c:v>
                </c:pt>
                <c:pt idx="41">
                  <c:v>114.90000000000002</c:v>
                </c:pt>
                <c:pt idx="42">
                  <c:v>116.16666666666667</c:v>
                </c:pt>
                <c:pt idx="43">
                  <c:v>116.63333333333333</c:v>
                </c:pt>
                <c:pt idx="44">
                  <c:v>115.8</c:v>
                </c:pt>
                <c:pt idx="45">
                  <c:v>114.36666666666667</c:v>
                </c:pt>
                <c:pt idx="46">
                  <c:v>112.7</c:v>
                </c:pt>
                <c:pt idx="47">
                  <c:v>109.90000000000002</c:v>
                </c:pt>
                <c:pt idx="48">
                  <c:v>105.8</c:v>
                </c:pt>
                <c:pt idx="49">
                  <c:v>101.60000000000001</c:v>
                </c:pt>
                <c:pt idx="50">
                  <c:v>99.2</c:v>
                </c:pt>
                <c:pt idx="51">
                  <c:v>95.5</c:v>
                </c:pt>
                <c:pt idx="52">
                  <c:v>95.066666666666677</c:v>
                </c:pt>
                <c:pt idx="53">
                  <c:v>93.3</c:v>
                </c:pt>
                <c:pt idx="54">
                  <c:v>91.5</c:v>
                </c:pt>
                <c:pt idx="55">
                  <c:v>89.733333333333334</c:v>
                </c:pt>
                <c:pt idx="56">
                  <c:v>90.133333333333326</c:v>
                </c:pt>
                <c:pt idx="57">
                  <c:v>91.933333333333337</c:v>
                </c:pt>
                <c:pt idx="58">
                  <c:v>94.266666666666666</c:v>
                </c:pt>
                <c:pt idx="59">
                  <c:v>95.8</c:v>
                </c:pt>
                <c:pt idx="60">
                  <c:v>95.833333333333329</c:v>
                </c:pt>
                <c:pt idx="61">
                  <c:v>96.466666666666654</c:v>
                </c:pt>
                <c:pt idx="62">
                  <c:v>95.899999999999991</c:v>
                </c:pt>
                <c:pt idx="63">
                  <c:v>97.40000000000002</c:v>
                </c:pt>
                <c:pt idx="64">
                  <c:v>98.7</c:v>
                </c:pt>
                <c:pt idx="65">
                  <c:v>100.33333333333333</c:v>
                </c:pt>
                <c:pt idx="66">
                  <c:v>101.7</c:v>
                </c:pt>
                <c:pt idx="67">
                  <c:v>104.06666666666668</c:v>
                </c:pt>
                <c:pt idx="68">
                  <c:v>106.5</c:v>
                </c:pt>
                <c:pt idx="69">
                  <c:v>106.10000000000001</c:v>
                </c:pt>
                <c:pt idx="70">
                  <c:v>105.8</c:v>
                </c:pt>
                <c:pt idx="71">
                  <c:v>102.89999999999999</c:v>
                </c:pt>
                <c:pt idx="72">
                  <c:v>99.366666666666674</c:v>
                </c:pt>
                <c:pt idx="73">
                  <c:v>96.233333333333334</c:v>
                </c:pt>
                <c:pt idx="74">
                  <c:v>94.933333333333337</c:v>
                </c:pt>
                <c:pt idx="75">
                  <c:v>94.100000000000009</c:v>
                </c:pt>
                <c:pt idx="76">
                  <c:v>94.666666666666671</c:v>
                </c:pt>
                <c:pt idx="77">
                  <c:v>95.333333333333329</c:v>
                </c:pt>
                <c:pt idx="78">
                  <c:v>97.366666666666674</c:v>
                </c:pt>
                <c:pt idx="79">
                  <c:v>99.09999999999998</c:v>
                </c:pt>
                <c:pt idx="80">
                  <c:v>100.39999999999999</c:v>
                </c:pt>
                <c:pt idx="81">
                  <c:v>102.93333333333334</c:v>
                </c:pt>
                <c:pt idx="82">
                  <c:v>104.46666666666665</c:v>
                </c:pt>
                <c:pt idx="83">
                  <c:v>105.76666666666665</c:v>
                </c:pt>
                <c:pt idx="84">
                  <c:v>103.43333333333334</c:v>
                </c:pt>
                <c:pt idx="85">
                  <c:v>100.3</c:v>
                </c:pt>
                <c:pt idx="86">
                  <c:v>96.566666666666677</c:v>
                </c:pt>
                <c:pt idx="87">
                  <c:v>93.633333333333326</c:v>
                </c:pt>
                <c:pt idx="88">
                  <c:v>94.09999999999998</c:v>
                </c:pt>
                <c:pt idx="89">
                  <c:v>97.066666666666663</c:v>
                </c:pt>
                <c:pt idx="90">
                  <c:v>98.533333333333346</c:v>
                </c:pt>
                <c:pt idx="91">
                  <c:v>99.5</c:v>
                </c:pt>
                <c:pt idx="92">
                  <c:v>100.60000000000001</c:v>
                </c:pt>
                <c:pt idx="93">
                  <c:v>100.33333333333333</c:v>
                </c:pt>
                <c:pt idx="94">
                  <c:v>101.43333333333334</c:v>
                </c:pt>
                <c:pt idx="95">
                  <c:v>104.76666666666667</c:v>
                </c:pt>
                <c:pt idx="96">
                  <c:v>106.73333333333335</c:v>
                </c:pt>
                <c:pt idx="97">
                  <c:v>108.2</c:v>
                </c:pt>
                <c:pt idx="98">
                  <c:v>109.23333333333335</c:v>
                </c:pt>
                <c:pt idx="99">
                  <c:v>108.7</c:v>
                </c:pt>
                <c:pt idx="100">
                  <c:v>109.06666666666668</c:v>
                </c:pt>
                <c:pt idx="101">
                  <c:v>110.13333333333333</c:v>
                </c:pt>
                <c:pt idx="102">
                  <c:v>109.96666666666665</c:v>
                </c:pt>
                <c:pt idx="103">
                  <c:v>111.56666666666668</c:v>
                </c:pt>
                <c:pt idx="104">
                  <c:v>112.86666666666667</c:v>
                </c:pt>
                <c:pt idx="105">
                  <c:v>114.26666666666665</c:v>
                </c:pt>
                <c:pt idx="106">
                  <c:v>114.89999999999999</c:v>
                </c:pt>
                <c:pt idx="107">
                  <c:v>115.5</c:v>
                </c:pt>
                <c:pt idx="108">
                  <c:v>115.36666666666667</c:v>
                </c:pt>
                <c:pt idx="109">
                  <c:v>116.2</c:v>
                </c:pt>
                <c:pt idx="110">
                  <c:v>115.5</c:v>
                </c:pt>
                <c:pt idx="111">
                  <c:v>115.13333333333333</c:v>
                </c:pt>
                <c:pt idx="112">
                  <c:v>114.59999999999998</c:v>
                </c:pt>
                <c:pt idx="113">
                  <c:v>112.76666666666665</c:v>
                </c:pt>
                <c:pt idx="114">
                  <c:v>108.3</c:v>
                </c:pt>
                <c:pt idx="115">
                  <c:v>97.666666666666671</c:v>
                </c:pt>
                <c:pt idx="116">
                  <c:v>80.86666666666666</c:v>
                </c:pt>
                <c:pt idx="117">
                  <c:v>82.433333333333337</c:v>
                </c:pt>
                <c:pt idx="118">
                  <c:v>86.7</c:v>
                </c:pt>
                <c:pt idx="119">
                  <c:v>92.433333333333337</c:v>
                </c:pt>
                <c:pt idx="120">
                  <c:v>97.666666666666671</c:v>
                </c:pt>
                <c:pt idx="121">
                  <c:v>99.766666666666652</c:v>
                </c:pt>
                <c:pt idx="122">
                  <c:v>100.96666666666665</c:v>
                </c:pt>
                <c:pt idx="123">
                  <c:v>101.60000000000001</c:v>
                </c:pt>
                <c:pt idx="124">
                  <c:v>100.93333333333334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87328"/>
        <c:axId val="115597696"/>
      </c:lineChart>
      <c:lineChart>
        <c:grouping val="standard"/>
        <c:varyColors val="0"/>
        <c:ser>
          <c:idx val="2"/>
          <c:order val="1"/>
          <c:tx>
            <c:strRef>
              <c:f>四半期!$S$2</c:f>
              <c:strCache>
                <c:ptCount val="1"/>
                <c:pt idx="0">
                  <c:v>前年同期比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四半期!$S$3:$S$127</c:f>
              <c:numCache>
                <c:formatCode>0.0_ </c:formatCode>
                <c:ptCount val="125"/>
                <c:pt idx="4" formatCode="#,##0.0;[Red]\-#,##0.0">
                  <c:v>4.5</c:v>
                </c:pt>
                <c:pt idx="5" formatCode="#,##0.0;[Red]\-#,##0.0">
                  <c:v>6.5</c:v>
                </c:pt>
                <c:pt idx="6" formatCode="#,##0.0;[Red]\-#,##0.0">
                  <c:v>3.8</c:v>
                </c:pt>
                <c:pt idx="7" formatCode="#,##0.0;[Red]\-#,##0.0">
                  <c:v>2.2000000000000002</c:v>
                </c:pt>
                <c:pt idx="8" formatCode="#,##0.0;[Red]\-#,##0.0">
                  <c:v>3.5</c:v>
                </c:pt>
                <c:pt idx="9" formatCode="#,##0.0;[Red]\-#,##0.0">
                  <c:v>2.8</c:v>
                </c:pt>
                <c:pt idx="10" formatCode="#,##0.0;[Red]\-#,##0.0">
                  <c:v>3.2</c:v>
                </c:pt>
                <c:pt idx="11" formatCode="#,##0.0;[Red]\-#,##0.0">
                  <c:v>3.9</c:v>
                </c:pt>
                <c:pt idx="12" formatCode="#,##0.0;[Red]\-#,##0.0">
                  <c:v>2.5</c:v>
                </c:pt>
                <c:pt idx="13" formatCode="#,##0.0;[Red]\-#,##0.0">
                  <c:v>2.9</c:v>
                </c:pt>
                <c:pt idx="14" formatCode="#,##0.0;[Red]\-#,##0.0">
                  <c:v>3.8</c:v>
                </c:pt>
                <c:pt idx="15" formatCode="#,##0.0;[Red]\-#,##0.0">
                  <c:v>3</c:v>
                </c:pt>
                <c:pt idx="16" formatCode="#,##0.0;[Red]\-#,##0.0">
                  <c:v>4.5</c:v>
                </c:pt>
                <c:pt idx="17" formatCode="#,##0.0;[Red]\-#,##0.0">
                  <c:v>4.8</c:v>
                </c:pt>
                <c:pt idx="18" formatCode="#,##0.0;[Red]\-#,##0.0">
                  <c:v>4.5999999999999996</c:v>
                </c:pt>
                <c:pt idx="19" formatCode="#,##0.0;[Red]\-#,##0.0">
                  <c:v>4</c:v>
                </c:pt>
                <c:pt idx="20" formatCode="#,##0.0;[Red]\-#,##0.0">
                  <c:v>5.7</c:v>
                </c:pt>
                <c:pt idx="21" formatCode="#,##0.0;[Red]\-#,##0.0">
                  <c:v>6.4</c:v>
                </c:pt>
                <c:pt idx="22" formatCode="#,##0.0;[Red]\-#,##0.0">
                  <c:v>6</c:v>
                </c:pt>
                <c:pt idx="23" formatCode="#,##0.0;[Red]\-#,##0.0">
                  <c:v>7.2</c:v>
                </c:pt>
                <c:pt idx="24" formatCode="#,##0.0;[Red]\-#,##0.0">
                  <c:v>5.5</c:v>
                </c:pt>
                <c:pt idx="25" formatCode="#,##0.0;[Red]\-#,##0.0">
                  <c:v>2.6</c:v>
                </c:pt>
                <c:pt idx="26" formatCode="#,##0.0;[Red]\-#,##0.0">
                  <c:v>1.9</c:v>
                </c:pt>
                <c:pt idx="27" formatCode="#,##0.0;[Red]\-#,##0.0">
                  <c:v>1.6</c:v>
                </c:pt>
                <c:pt idx="28" formatCode="#,##0.0;[Red]\-#,##0.0">
                  <c:v>1.5</c:v>
                </c:pt>
                <c:pt idx="29" formatCode="#,##0.0;[Red]\-#,##0.0">
                  <c:v>3.3</c:v>
                </c:pt>
                <c:pt idx="30" formatCode="#,##0.0;[Red]\-#,##0.0">
                  <c:v>4.9000000000000004</c:v>
                </c:pt>
                <c:pt idx="31" formatCode="#,##0.0;[Red]\-#,##0.0">
                  <c:v>6.4</c:v>
                </c:pt>
                <c:pt idx="32" formatCode="#,##0.0;[Red]\-#,##0.0">
                  <c:v>9.8000000000000007</c:v>
                </c:pt>
                <c:pt idx="33" formatCode="#,##0.0;[Red]\-#,##0.0">
                  <c:v>6.6</c:v>
                </c:pt>
                <c:pt idx="34" formatCode="#,##0.0;[Red]\-#,##0.0">
                  <c:v>7.3</c:v>
                </c:pt>
                <c:pt idx="35" formatCode="#,##0.0;[Red]\-#,##0.0">
                  <c:v>5.3</c:v>
                </c:pt>
                <c:pt idx="36" formatCode="#,##0.0;[Red]\-#,##0.0">
                  <c:v>6.6</c:v>
                </c:pt>
                <c:pt idx="37" formatCode="#,##0.0;[Red]\-#,##0.0">
                  <c:v>4.7</c:v>
                </c:pt>
                <c:pt idx="38" formatCode="#,##0.0;[Red]\-#,##0.0">
                  <c:v>4.2</c:v>
                </c:pt>
                <c:pt idx="39" formatCode="#,##0.0;[Red]\-#,##0.0">
                  <c:v>6</c:v>
                </c:pt>
                <c:pt idx="40" formatCode="#,##0.0;[Red]\-#,##0.0">
                  <c:v>3.3</c:v>
                </c:pt>
                <c:pt idx="41" formatCode="#,##0.0;[Red]\-#,##0.0">
                  <c:v>7.5</c:v>
                </c:pt>
                <c:pt idx="42" formatCode="#,##0.0;[Red]\-#,##0.0">
                  <c:v>7.7</c:v>
                </c:pt>
                <c:pt idx="43" formatCode="#,##0.0;[Red]\-#,##0.0">
                  <c:v>4</c:v>
                </c:pt>
                <c:pt idx="44" formatCode="#,##0.0;[Red]\-#,##0.0">
                  <c:v>5.9</c:v>
                </c:pt>
                <c:pt idx="45" formatCode="#,##0.0;[Red]\-#,##0.0">
                  <c:v>3.7</c:v>
                </c:pt>
                <c:pt idx="46" formatCode="#,##0.0;[Red]\-#,##0.0">
                  <c:v>1.6</c:v>
                </c:pt>
                <c:pt idx="47" formatCode="#,##0.0;[Red]\-#,##0.0">
                  <c:v>2.2999999999999998</c:v>
                </c:pt>
                <c:pt idx="48" formatCode="#,##0.0;[Red]\-#,##0.0">
                  <c:v>1.8</c:v>
                </c:pt>
                <c:pt idx="49" formatCode="#,##0.0;[Red]\-#,##0.0">
                  <c:v>0.8</c:v>
                </c:pt>
                <c:pt idx="50" formatCode="#,##0.0;[Red]\-#,##0.0">
                  <c:v>1.1000000000000001</c:v>
                </c:pt>
                <c:pt idx="51" formatCode="#,##0.0;[Red]\-#,##0.0">
                  <c:v>-0.2</c:v>
                </c:pt>
                <c:pt idx="52" formatCode="#,##0.0;[Red]\-#,##0.0">
                  <c:v>1.3</c:v>
                </c:pt>
                <c:pt idx="53" formatCode="#,##0.0;[Red]\-#,##0.0">
                  <c:v>0.1</c:v>
                </c:pt>
                <c:pt idx="54" formatCode="#,##0.0;[Red]\-#,##0.0">
                  <c:v>-1</c:v>
                </c:pt>
                <c:pt idx="55" formatCode="#,##0.0;[Red]\-#,##0.0">
                  <c:v>0.3</c:v>
                </c:pt>
                <c:pt idx="56" formatCode="#,##0.0;[Red]\-#,##0.0">
                  <c:v>-1.3</c:v>
                </c:pt>
                <c:pt idx="57" formatCode="#,##0.0;[Red]\-#,##0.0">
                  <c:v>2.4</c:v>
                </c:pt>
                <c:pt idx="58" formatCode="#,##0.0;[Red]\-#,##0.0">
                  <c:v>2.4</c:v>
                </c:pt>
                <c:pt idx="59" formatCode="#,##0.0;[Red]\-#,##0.0">
                  <c:v>0.1</c:v>
                </c:pt>
                <c:pt idx="60" formatCode="#,##0.0;[Red]\-#,##0.0">
                  <c:v>1.2</c:v>
                </c:pt>
                <c:pt idx="61" formatCode="#,##0.0;[Red]\-#,##0.0">
                  <c:v>2.2000000000000002</c:v>
                </c:pt>
                <c:pt idx="62" formatCode="#,##0.0;[Red]\-#,##0.0">
                  <c:v>1.7</c:v>
                </c:pt>
                <c:pt idx="63" formatCode="#,##0.0;[Red]\-#,##0.0">
                  <c:v>2.4</c:v>
                </c:pt>
                <c:pt idx="64" formatCode="#,##0.0;[Red]\-#,##0.0">
                  <c:v>2.9</c:v>
                </c:pt>
                <c:pt idx="65" formatCode="#,##0.0;[Red]\-#,##0.0">
                  <c:v>2.5</c:v>
                </c:pt>
                <c:pt idx="66" formatCode="#,##0.0;[Red]\-#,##0.0">
                  <c:v>1.9</c:v>
                </c:pt>
                <c:pt idx="67" formatCode="#,##0.0;[Red]\-#,##0.0">
                  <c:v>3.2</c:v>
                </c:pt>
                <c:pt idx="68" formatCode="#,##0.0;[Red]\-#,##0.0">
                  <c:v>3.9</c:v>
                </c:pt>
                <c:pt idx="69" formatCode="#,##0.0;[Red]\-#,##0.0">
                  <c:v>2</c:v>
                </c:pt>
                <c:pt idx="70" formatCode="#,##0.0;[Red]\-#,##0.0">
                  <c:v>0.9</c:v>
                </c:pt>
                <c:pt idx="71" formatCode="#,##0.0;[Red]\-#,##0.0">
                  <c:v>-0.3</c:v>
                </c:pt>
                <c:pt idx="72" formatCode="#,##0.0;[Red]\-#,##0.0">
                  <c:v>-2.6</c:v>
                </c:pt>
                <c:pt idx="73" formatCode="#,##0.0;[Red]\-#,##0.0">
                  <c:v>-2.2999999999999998</c:v>
                </c:pt>
                <c:pt idx="74" formatCode="#,##0.0;[Red]\-#,##0.0">
                  <c:v>-1.7</c:v>
                </c:pt>
                <c:pt idx="75" formatCode="#,##0.0;[Red]\-#,##0.0">
                  <c:v>-1.6</c:v>
                </c:pt>
                <c:pt idx="76" formatCode="#,##0.0;[Red]\-#,##0.0">
                  <c:v>-0.3</c:v>
                </c:pt>
                <c:pt idx="77" formatCode="#,##0.0;[Red]\-#,##0.0">
                  <c:v>0.2</c:v>
                </c:pt>
                <c:pt idx="78" formatCode="#,##0.0;[Red]\-#,##0.0">
                  <c:v>-0.2</c:v>
                </c:pt>
                <c:pt idx="79" formatCode="#,##0.0;[Red]\-#,##0.0">
                  <c:v>-0.2</c:v>
                </c:pt>
                <c:pt idx="80" formatCode="#,##0.0;[Red]\-#,##0.0">
                  <c:v>3.3</c:v>
                </c:pt>
                <c:pt idx="81" formatCode="#,##0.0;[Red]\-#,##0.0">
                  <c:v>2.5</c:v>
                </c:pt>
                <c:pt idx="82" formatCode="#,##0.0;[Red]\-#,##0.0">
                  <c:v>3</c:v>
                </c:pt>
                <c:pt idx="83" formatCode="#,##0.0;[Red]\-#,##0.0">
                  <c:v>2.6</c:v>
                </c:pt>
                <c:pt idx="84" formatCode="#,##0.0;[Red]\-#,##0.0">
                  <c:v>2</c:v>
                </c:pt>
                <c:pt idx="85" formatCode="#,##0.0;[Red]\-#,##0.0">
                  <c:v>1</c:v>
                </c:pt>
                <c:pt idx="86" formatCode="#,##0.0;[Red]\-#,##0.0">
                  <c:v>-0.3</c:v>
                </c:pt>
                <c:pt idx="87" formatCode="#,##0.0;[Red]\-#,##0.0">
                  <c:v>-1.8</c:v>
                </c:pt>
                <c:pt idx="88" formatCode="#,##0.0;[Red]\-#,##0.0">
                  <c:v>-1.9</c:v>
                </c:pt>
                <c:pt idx="89" formatCode="#,##0.0;[Red]\-#,##0.0">
                  <c:v>-0.2</c:v>
                </c:pt>
                <c:pt idx="90" formatCode="#,##0.0;[Red]\-#,##0.0">
                  <c:v>1.5</c:v>
                </c:pt>
                <c:pt idx="91" formatCode="#,##0.0;[Red]\-#,##0.0">
                  <c:v>1.7</c:v>
                </c:pt>
                <c:pt idx="92" formatCode="#,##0.0;[Red]\-#,##0.0">
                  <c:v>1.3</c:v>
                </c:pt>
                <c:pt idx="93" formatCode="#,##0.0;[Red]\-#,##0.0">
                  <c:v>1.3</c:v>
                </c:pt>
                <c:pt idx="94" formatCode="#,##0.0;[Red]\-#,##0.0">
                  <c:v>1.1000000000000001</c:v>
                </c:pt>
                <c:pt idx="95" formatCode="#,##0.0;[Red]\-#,##0.0">
                  <c:v>1.9</c:v>
                </c:pt>
                <c:pt idx="96" formatCode="#,##0.0;[Red]\-#,##0.0">
                  <c:v>4.2</c:v>
                </c:pt>
                <c:pt idx="97" formatCode="#,##0.0;[Red]\-#,##0.0">
                  <c:v>3.2</c:v>
                </c:pt>
                <c:pt idx="98" formatCode="#,##0.0;[Red]\-#,##0.0">
                  <c:v>2.9</c:v>
                </c:pt>
                <c:pt idx="99" formatCode="#,##0.0;[Red]\-#,##0.0">
                  <c:v>0.8</c:v>
                </c:pt>
                <c:pt idx="100" formatCode="#,##0.0;[Red]\-#,##0.0">
                  <c:v>1.1000000000000001</c:v>
                </c:pt>
                <c:pt idx="101" formatCode="#,##0.0;[Red]\-#,##0.0">
                  <c:v>2</c:v>
                </c:pt>
                <c:pt idx="102" formatCode="#,##0.0;[Red]\-#,##0.0">
                  <c:v>2</c:v>
                </c:pt>
                <c:pt idx="103" formatCode="#,##0.0;[Red]\-#,##0.0">
                  <c:v>2.6</c:v>
                </c:pt>
                <c:pt idx="104" formatCode="#,##0.0;[Red]\-#,##0.0">
                  <c:v>2.5</c:v>
                </c:pt>
                <c:pt idx="105" formatCode="#,##0.0;[Red]\-#,##0.0">
                  <c:v>2</c:v>
                </c:pt>
                <c:pt idx="106" formatCode="#,##0.0;[Red]\-#,##0.0">
                  <c:v>1.6</c:v>
                </c:pt>
                <c:pt idx="107" formatCode="#,##0.0;[Red]\-#,##0.0">
                  <c:v>2</c:v>
                </c:pt>
                <c:pt idx="108" formatCode="#,##0.0;[Red]\-#,##0.0">
                  <c:v>3.5</c:v>
                </c:pt>
                <c:pt idx="109" formatCode="#,##0.0;[Red]\-#,##0.0">
                  <c:v>2.2999999999999998</c:v>
                </c:pt>
                <c:pt idx="110" formatCode="#,##0.0;[Red]\-#,##0.0">
                  <c:v>1.7</c:v>
                </c:pt>
                <c:pt idx="111" formatCode="#,##0.0;[Red]\-#,##0.0">
                  <c:v>1.9</c:v>
                </c:pt>
                <c:pt idx="112" formatCode="#,##0.0;[Red]\-#,##0.0">
                  <c:v>1.3</c:v>
                </c:pt>
                <c:pt idx="113" formatCode="#,##0.0;[Red]\-#,##0.0">
                  <c:v>-0.3</c:v>
                </c:pt>
                <c:pt idx="114" formatCode="#,##0.0;[Red]\-#,##0.0">
                  <c:v>-1.1000000000000001</c:v>
                </c:pt>
                <c:pt idx="115" formatCode="#,##0.0;[Red]\-#,##0.0">
                  <c:v>-4.5</c:v>
                </c:pt>
                <c:pt idx="116" formatCode="#,##0.0;[Red]\-#,##0.0">
                  <c:v>-10.3</c:v>
                </c:pt>
                <c:pt idx="117" formatCode="#,##0.0;[Red]\-#,##0.0">
                  <c:v>-7</c:v>
                </c:pt>
                <c:pt idx="118" formatCode="#,##0.0;[Red]\-#,##0.0">
                  <c:v>-6.3</c:v>
                </c:pt>
                <c:pt idx="119" formatCode="#,##0.0;[Red]\-#,##0.0">
                  <c:v>-1.5</c:v>
                </c:pt>
                <c:pt idx="120" formatCode="#,##0.0;[Red]\-#,##0.0">
                  <c:v>5.7</c:v>
                </c:pt>
                <c:pt idx="121" formatCode="#,##0.0;[Red]\-#,##0.0">
                  <c:v>3.2</c:v>
                </c:pt>
                <c:pt idx="122" formatCode="#,##0.0;[Red]\-#,##0.0">
                  <c:v>5.2</c:v>
                </c:pt>
                <c:pt idx="123" formatCode="#,##0.0;[Red]\-#,##0.0">
                  <c:v>2.2999999999999998</c:v>
                </c:pt>
                <c:pt idx="124" formatCode="#,##0.0;[Red]\-#,##0.0">
                  <c:v>-1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99232"/>
        <c:axId val="115600768"/>
      </c:lineChart>
      <c:catAx>
        <c:axId val="115587328"/>
        <c:scaling>
          <c:orientation val="minMax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597696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5597696"/>
        <c:scaling>
          <c:orientation val="minMax"/>
          <c:max val="150"/>
          <c:min val="7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587328"/>
        <c:crosses val="autoZero"/>
        <c:crossBetween val="between"/>
      </c:valAx>
      <c:catAx>
        <c:axId val="115599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5600768"/>
        <c:crosses val="autoZero"/>
        <c:auto val="1"/>
        <c:lblAlgn val="ctr"/>
        <c:lblOffset val="100"/>
        <c:noMultiLvlLbl val="0"/>
      </c:catAx>
      <c:valAx>
        <c:axId val="115600768"/>
        <c:scaling>
          <c:orientation val="minMax"/>
          <c:max val="9"/>
          <c:min val="-10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5992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76144109055498E-2"/>
          <c:y val="0.10600706713780919"/>
          <c:w val="0.82375851996105165"/>
          <c:h val="0.67137809187279152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四半期!$T$2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四半期!$T$3:$T$127</c:f>
              <c:numCache>
                <c:formatCode>General</c:formatCode>
                <c:ptCount val="12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732864"/>
        <c:axId val="115734400"/>
      </c:barChart>
      <c:lineChart>
        <c:grouping val="standard"/>
        <c:varyColors val="0"/>
        <c:ser>
          <c:idx val="1"/>
          <c:order val="0"/>
          <c:tx>
            <c:strRef>
              <c:f>四半期!$N$2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四半期!$N$3:$N$127</c:f>
              <c:numCache>
                <c:formatCode>General</c:formatCode>
                <c:ptCount val="125"/>
                <c:pt idx="0">
                  <c:v>81.8</c:v>
                </c:pt>
                <c:pt idx="1">
                  <c:v>27.3</c:v>
                </c:pt>
                <c:pt idx="2">
                  <c:v>9.1</c:v>
                </c:pt>
                <c:pt idx="3">
                  <c:v>36.4</c:v>
                </c:pt>
                <c:pt idx="4">
                  <c:v>27.3</c:v>
                </c:pt>
                <c:pt idx="5">
                  <c:v>54.5</c:v>
                </c:pt>
                <c:pt idx="6">
                  <c:v>95.5</c:v>
                </c:pt>
                <c:pt idx="7">
                  <c:v>54.5</c:v>
                </c:pt>
                <c:pt idx="8">
                  <c:v>18.2</c:v>
                </c:pt>
                <c:pt idx="9">
                  <c:v>22.7</c:v>
                </c:pt>
                <c:pt idx="10">
                  <c:v>50</c:v>
                </c:pt>
                <c:pt idx="11">
                  <c:v>9.1</c:v>
                </c:pt>
                <c:pt idx="12">
                  <c:v>77.3</c:v>
                </c:pt>
                <c:pt idx="13">
                  <c:v>59.1</c:v>
                </c:pt>
                <c:pt idx="14">
                  <c:v>90.9</c:v>
                </c:pt>
                <c:pt idx="15">
                  <c:v>81.8</c:v>
                </c:pt>
                <c:pt idx="16">
                  <c:v>95.5</c:v>
                </c:pt>
                <c:pt idx="17">
                  <c:v>63.6</c:v>
                </c:pt>
                <c:pt idx="18">
                  <c:v>68.2</c:v>
                </c:pt>
                <c:pt idx="19">
                  <c:v>90.9</c:v>
                </c:pt>
                <c:pt idx="20">
                  <c:v>59.1</c:v>
                </c:pt>
                <c:pt idx="21">
                  <c:v>72.7</c:v>
                </c:pt>
                <c:pt idx="22">
                  <c:v>36.4</c:v>
                </c:pt>
                <c:pt idx="23">
                  <c:v>36.4</c:v>
                </c:pt>
                <c:pt idx="24">
                  <c:v>27.3</c:v>
                </c:pt>
                <c:pt idx="25">
                  <c:v>50</c:v>
                </c:pt>
                <c:pt idx="26">
                  <c:v>54.5</c:v>
                </c:pt>
                <c:pt idx="27">
                  <c:v>36.4</c:v>
                </c:pt>
                <c:pt idx="28">
                  <c:v>90.9</c:v>
                </c:pt>
                <c:pt idx="29">
                  <c:v>90.9</c:v>
                </c:pt>
                <c:pt idx="30">
                  <c:v>100</c:v>
                </c:pt>
                <c:pt idx="31">
                  <c:v>81.8</c:v>
                </c:pt>
                <c:pt idx="32">
                  <c:v>81.8</c:v>
                </c:pt>
                <c:pt idx="33">
                  <c:v>81.8</c:v>
                </c:pt>
                <c:pt idx="34">
                  <c:v>81.8</c:v>
                </c:pt>
                <c:pt idx="35">
                  <c:v>90.9</c:v>
                </c:pt>
                <c:pt idx="36">
                  <c:v>100</c:v>
                </c:pt>
                <c:pt idx="37">
                  <c:v>27.3</c:v>
                </c:pt>
                <c:pt idx="38">
                  <c:v>50</c:v>
                </c:pt>
                <c:pt idx="39">
                  <c:v>100</c:v>
                </c:pt>
                <c:pt idx="40">
                  <c:v>72.7</c:v>
                </c:pt>
                <c:pt idx="41">
                  <c:v>90.9</c:v>
                </c:pt>
                <c:pt idx="42">
                  <c:v>54.5</c:v>
                </c:pt>
                <c:pt idx="43">
                  <c:v>77.3</c:v>
                </c:pt>
                <c:pt idx="44">
                  <c:v>27.3</c:v>
                </c:pt>
                <c:pt idx="45">
                  <c:v>22.7</c:v>
                </c:pt>
                <c:pt idx="46">
                  <c:v>31.8</c:v>
                </c:pt>
                <c:pt idx="47">
                  <c:v>0</c:v>
                </c:pt>
                <c:pt idx="48">
                  <c:v>4.5</c:v>
                </c:pt>
                <c:pt idx="49">
                  <c:v>22.7</c:v>
                </c:pt>
                <c:pt idx="50">
                  <c:v>45.5</c:v>
                </c:pt>
                <c:pt idx="51">
                  <c:v>0</c:v>
                </c:pt>
                <c:pt idx="52">
                  <c:v>54.5</c:v>
                </c:pt>
                <c:pt idx="53">
                  <c:v>18.2</c:v>
                </c:pt>
                <c:pt idx="54">
                  <c:v>45.5</c:v>
                </c:pt>
                <c:pt idx="55">
                  <c:v>9.1</c:v>
                </c:pt>
                <c:pt idx="56">
                  <c:v>90.9</c:v>
                </c:pt>
                <c:pt idx="57">
                  <c:v>81.8</c:v>
                </c:pt>
                <c:pt idx="58">
                  <c:v>72.7</c:v>
                </c:pt>
                <c:pt idx="59">
                  <c:v>81.8</c:v>
                </c:pt>
                <c:pt idx="60">
                  <c:v>36.4</c:v>
                </c:pt>
                <c:pt idx="61">
                  <c:v>18.2</c:v>
                </c:pt>
                <c:pt idx="62">
                  <c:v>45.5</c:v>
                </c:pt>
                <c:pt idx="63">
                  <c:v>81.8</c:v>
                </c:pt>
                <c:pt idx="64">
                  <c:v>45.5</c:v>
                </c:pt>
                <c:pt idx="65">
                  <c:v>63.6</c:v>
                </c:pt>
                <c:pt idx="66">
                  <c:v>81.8</c:v>
                </c:pt>
                <c:pt idx="67">
                  <c:v>100</c:v>
                </c:pt>
                <c:pt idx="68">
                  <c:v>95.5</c:v>
                </c:pt>
                <c:pt idx="69">
                  <c:v>40.9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45.5</c:v>
                </c:pt>
                <c:pt idx="74">
                  <c:v>50</c:v>
                </c:pt>
                <c:pt idx="75">
                  <c:v>27.3</c:v>
                </c:pt>
                <c:pt idx="76">
                  <c:v>68.2</c:v>
                </c:pt>
                <c:pt idx="77">
                  <c:v>50</c:v>
                </c:pt>
                <c:pt idx="78">
                  <c:v>90.9</c:v>
                </c:pt>
                <c:pt idx="79">
                  <c:v>81.8</c:v>
                </c:pt>
                <c:pt idx="80">
                  <c:v>81.8</c:v>
                </c:pt>
                <c:pt idx="81">
                  <c:v>100</c:v>
                </c:pt>
                <c:pt idx="82">
                  <c:v>36.4</c:v>
                </c:pt>
                <c:pt idx="83">
                  <c:v>81.8</c:v>
                </c:pt>
                <c:pt idx="84">
                  <c:v>9.1</c:v>
                </c:pt>
                <c:pt idx="85">
                  <c:v>18.2</c:v>
                </c:pt>
                <c:pt idx="86">
                  <c:v>4.5</c:v>
                </c:pt>
                <c:pt idx="87">
                  <c:v>0</c:v>
                </c:pt>
                <c:pt idx="88">
                  <c:v>81.8</c:v>
                </c:pt>
                <c:pt idx="89">
                  <c:v>90.9</c:v>
                </c:pt>
                <c:pt idx="90">
                  <c:v>100</c:v>
                </c:pt>
                <c:pt idx="91">
                  <c:v>45.5</c:v>
                </c:pt>
                <c:pt idx="92">
                  <c:v>90.9</c:v>
                </c:pt>
                <c:pt idx="93">
                  <c:v>36.4</c:v>
                </c:pt>
                <c:pt idx="94">
                  <c:v>90.9</c:v>
                </c:pt>
                <c:pt idx="95">
                  <c:v>90.9</c:v>
                </c:pt>
                <c:pt idx="96">
                  <c:v>63.6</c:v>
                </c:pt>
                <c:pt idx="97">
                  <c:v>81.8</c:v>
                </c:pt>
                <c:pt idx="98">
                  <c:v>59.1</c:v>
                </c:pt>
                <c:pt idx="99">
                  <c:v>18.2</c:v>
                </c:pt>
                <c:pt idx="100">
                  <c:v>81.8</c:v>
                </c:pt>
                <c:pt idx="101">
                  <c:v>86.4</c:v>
                </c:pt>
                <c:pt idx="102">
                  <c:v>59.1</c:v>
                </c:pt>
                <c:pt idx="103">
                  <c:v>100</c:v>
                </c:pt>
                <c:pt idx="104">
                  <c:v>63.6</c:v>
                </c:pt>
                <c:pt idx="105">
                  <c:v>81.8</c:v>
                </c:pt>
                <c:pt idx="106">
                  <c:v>50</c:v>
                </c:pt>
                <c:pt idx="107">
                  <c:v>63.6</c:v>
                </c:pt>
                <c:pt idx="108">
                  <c:v>36.4</c:v>
                </c:pt>
                <c:pt idx="109">
                  <c:v>81.8</c:v>
                </c:pt>
                <c:pt idx="110">
                  <c:v>45.5</c:v>
                </c:pt>
                <c:pt idx="111">
                  <c:v>59.1</c:v>
                </c:pt>
                <c:pt idx="112">
                  <c:v>27.3</c:v>
                </c:pt>
                <c:pt idx="113">
                  <c:v>18.2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81.8</c:v>
                </c:pt>
                <c:pt idx="118">
                  <c:v>90.9</c:v>
                </c:pt>
                <c:pt idx="119">
                  <c:v>100</c:v>
                </c:pt>
                <c:pt idx="120">
                  <c:v>90.9</c:v>
                </c:pt>
                <c:pt idx="121">
                  <c:v>63.6</c:v>
                </c:pt>
                <c:pt idx="122">
                  <c:v>54.5</c:v>
                </c:pt>
                <c:pt idx="123">
                  <c:v>72.7</c:v>
                </c:pt>
                <c:pt idx="12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32864"/>
        <c:axId val="115734400"/>
      </c:lineChart>
      <c:catAx>
        <c:axId val="11573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734400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5734400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73286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一致指数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四半期!$T$2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四半期!$T$3:$T$127</c:f>
              <c:numCache>
                <c:formatCode>General</c:formatCode>
                <c:ptCount val="12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841664"/>
        <c:axId val="115843456"/>
      </c:barChart>
      <c:lineChart>
        <c:grouping val="standard"/>
        <c:varyColors val="0"/>
        <c:ser>
          <c:idx val="1"/>
          <c:order val="0"/>
          <c:tx>
            <c:strRef>
              <c:f>四半期!$N$2</c:f>
              <c:strCache>
                <c:ptCount val="1"/>
                <c:pt idx="0">
                  <c:v>一致指数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四半期!$N$3:$N$127</c:f>
              <c:numCache>
                <c:formatCode>General</c:formatCode>
                <c:ptCount val="125"/>
                <c:pt idx="0">
                  <c:v>81.8</c:v>
                </c:pt>
                <c:pt idx="1">
                  <c:v>27.3</c:v>
                </c:pt>
                <c:pt idx="2">
                  <c:v>9.1</c:v>
                </c:pt>
                <c:pt idx="3">
                  <c:v>36.4</c:v>
                </c:pt>
                <c:pt idx="4">
                  <c:v>27.3</c:v>
                </c:pt>
                <c:pt idx="5">
                  <c:v>54.5</c:v>
                </c:pt>
                <c:pt idx="6">
                  <c:v>95.5</c:v>
                </c:pt>
                <c:pt idx="7">
                  <c:v>54.5</c:v>
                </c:pt>
                <c:pt idx="8">
                  <c:v>18.2</c:v>
                </c:pt>
                <c:pt idx="9">
                  <c:v>22.7</c:v>
                </c:pt>
                <c:pt idx="10">
                  <c:v>50</c:v>
                </c:pt>
                <c:pt idx="11">
                  <c:v>9.1</c:v>
                </c:pt>
                <c:pt idx="12">
                  <c:v>77.3</c:v>
                </c:pt>
                <c:pt idx="13">
                  <c:v>59.1</c:v>
                </c:pt>
                <c:pt idx="14">
                  <c:v>90.9</c:v>
                </c:pt>
                <c:pt idx="15">
                  <c:v>81.8</c:v>
                </c:pt>
                <c:pt idx="16">
                  <c:v>95.5</c:v>
                </c:pt>
                <c:pt idx="17">
                  <c:v>63.6</c:v>
                </c:pt>
                <c:pt idx="18">
                  <c:v>68.2</c:v>
                </c:pt>
                <c:pt idx="19">
                  <c:v>90.9</c:v>
                </c:pt>
                <c:pt idx="20">
                  <c:v>59.1</c:v>
                </c:pt>
                <c:pt idx="21">
                  <c:v>72.7</c:v>
                </c:pt>
                <c:pt idx="22">
                  <c:v>36.4</c:v>
                </c:pt>
                <c:pt idx="23">
                  <c:v>36.4</c:v>
                </c:pt>
                <c:pt idx="24">
                  <c:v>27.3</c:v>
                </c:pt>
                <c:pt idx="25">
                  <c:v>50</c:v>
                </c:pt>
                <c:pt idx="26">
                  <c:v>54.5</c:v>
                </c:pt>
                <c:pt idx="27">
                  <c:v>36.4</c:v>
                </c:pt>
                <c:pt idx="28">
                  <c:v>90.9</c:v>
                </c:pt>
                <c:pt idx="29">
                  <c:v>90.9</c:v>
                </c:pt>
                <c:pt idx="30">
                  <c:v>100</c:v>
                </c:pt>
                <c:pt idx="31">
                  <c:v>81.8</c:v>
                </c:pt>
                <c:pt idx="32">
                  <c:v>81.8</c:v>
                </c:pt>
                <c:pt idx="33">
                  <c:v>81.8</c:v>
                </c:pt>
                <c:pt idx="34">
                  <c:v>81.8</c:v>
                </c:pt>
                <c:pt idx="35">
                  <c:v>90.9</c:v>
                </c:pt>
                <c:pt idx="36">
                  <c:v>100</c:v>
                </c:pt>
                <c:pt idx="37">
                  <c:v>27.3</c:v>
                </c:pt>
                <c:pt idx="38">
                  <c:v>50</c:v>
                </c:pt>
                <c:pt idx="39">
                  <c:v>100</c:v>
                </c:pt>
                <c:pt idx="40">
                  <c:v>72.7</c:v>
                </c:pt>
                <c:pt idx="41">
                  <c:v>90.9</c:v>
                </c:pt>
                <c:pt idx="42">
                  <c:v>54.5</c:v>
                </c:pt>
                <c:pt idx="43">
                  <c:v>77.3</c:v>
                </c:pt>
                <c:pt idx="44">
                  <c:v>27.3</c:v>
                </c:pt>
                <c:pt idx="45">
                  <c:v>22.7</c:v>
                </c:pt>
                <c:pt idx="46">
                  <c:v>31.8</c:v>
                </c:pt>
                <c:pt idx="47">
                  <c:v>0</c:v>
                </c:pt>
                <c:pt idx="48">
                  <c:v>4.5</c:v>
                </c:pt>
                <c:pt idx="49">
                  <c:v>22.7</c:v>
                </c:pt>
                <c:pt idx="50">
                  <c:v>45.5</c:v>
                </c:pt>
                <c:pt idx="51">
                  <c:v>0</c:v>
                </c:pt>
                <c:pt idx="52">
                  <c:v>54.5</c:v>
                </c:pt>
                <c:pt idx="53">
                  <c:v>18.2</c:v>
                </c:pt>
                <c:pt idx="54">
                  <c:v>45.5</c:v>
                </c:pt>
                <c:pt idx="55">
                  <c:v>9.1</c:v>
                </c:pt>
                <c:pt idx="56">
                  <c:v>90.9</c:v>
                </c:pt>
                <c:pt idx="57">
                  <c:v>81.8</c:v>
                </c:pt>
                <c:pt idx="58">
                  <c:v>72.7</c:v>
                </c:pt>
                <c:pt idx="59">
                  <c:v>81.8</c:v>
                </c:pt>
                <c:pt idx="60">
                  <c:v>36.4</c:v>
                </c:pt>
                <c:pt idx="61">
                  <c:v>18.2</c:v>
                </c:pt>
                <c:pt idx="62">
                  <c:v>45.5</c:v>
                </c:pt>
                <c:pt idx="63">
                  <c:v>81.8</c:v>
                </c:pt>
                <c:pt idx="64">
                  <c:v>45.5</c:v>
                </c:pt>
                <c:pt idx="65">
                  <c:v>63.6</c:v>
                </c:pt>
                <c:pt idx="66">
                  <c:v>81.8</c:v>
                </c:pt>
                <c:pt idx="67">
                  <c:v>100</c:v>
                </c:pt>
                <c:pt idx="68">
                  <c:v>95.5</c:v>
                </c:pt>
                <c:pt idx="69">
                  <c:v>40.9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45.5</c:v>
                </c:pt>
                <c:pt idx="74">
                  <c:v>50</c:v>
                </c:pt>
                <c:pt idx="75">
                  <c:v>27.3</c:v>
                </c:pt>
                <c:pt idx="76">
                  <c:v>68.2</c:v>
                </c:pt>
                <c:pt idx="77">
                  <c:v>50</c:v>
                </c:pt>
                <c:pt idx="78">
                  <c:v>90.9</c:v>
                </c:pt>
                <c:pt idx="79">
                  <c:v>81.8</c:v>
                </c:pt>
                <c:pt idx="80">
                  <c:v>81.8</c:v>
                </c:pt>
                <c:pt idx="81">
                  <c:v>100</c:v>
                </c:pt>
                <c:pt idx="82">
                  <c:v>36.4</c:v>
                </c:pt>
                <c:pt idx="83">
                  <c:v>81.8</c:v>
                </c:pt>
                <c:pt idx="84">
                  <c:v>9.1</c:v>
                </c:pt>
                <c:pt idx="85">
                  <c:v>18.2</c:v>
                </c:pt>
                <c:pt idx="86">
                  <c:v>4.5</c:v>
                </c:pt>
                <c:pt idx="87">
                  <c:v>0</c:v>
                </c:pt>
                <c:pt idx="88">
                  <c:v>81.8</c:v>
                </c:pt>
                <c:pt idx="89">
                  <c:v>90.9</c:v>
                </c:pt>
                <c:pt idx="90">
                  <c:v>100</c:v>
                </c:pt>
                <c:pt idx="91">
                  <c:v>45.5</c:v>
                </c:pt>
                <c:pt idx="92">
                  <c:v>90.9</c:v>
                </c:pt>
                <c:pt idx="93">
                  <c:v>36.4</c:v>
                </c:pt>
                <c:pt idx="94">
                  <c:v>90.9</c:v>
                </c:pt>
                <c:pt idx="95">
                  <c:v>90.9</c:v>
                </c:pt>
                <c:pt idx="96">
                  <c:v>63.6</c:v>
                </c:pt>
                <c:pt idx="97">
                  <c:v>81.8</c:v>
                </c:pt>
                <c:pt idx="98">
                  <c:v>59.1</c:v>
                </c:pt>
                <c:pt idx="99">
                  <c:v>18.2</c:v>
                </c:pt>
                <c:pt idx="100">
                  <c:v>81.8</c:v>
                </c:pt>
                <c:pt idx="101">
                  <c:v>86.4</c:v>
                </c:pt>
                <c:pt idx="102">
                  <c:v>59.1</c:v>
                </c:pt>
                <c:pt idx="103">
                  <c:v>100</c:v>
                </c:pt>
                <c:pt idx="104">
                  <c:v>63.6</c:v>
                </c:pt>
                <c:pt idx="105">
                  <c:v>81.8</c:v>
                </c:pt>
                <c:pt idx="106">
                  <c:v>50</c:v>
                </c:pt>
                <c:pt idx="107">
                  <c:v>63.6</c:v>
                </c:pt>
                <c:pt idx="108">
                  <c:v>36.4</c:v>
                </c:pt>
                <c:pt idx="109">
                  <c:v>81.8</c:v>
                </c:pt>
                <c:pt idx="110">
                  <c:v>45.5</c:v>
                </c:pt>
                <c:pt idx="111">
                  <c:v>59.1</c:v>
                </c:pt>
                <c:pt idx="112">
                  <c:v>27.3</c:v>
                </c:pt>
                <c:pt idx="113">
                  <c:v>18.2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81.8</c:v>
                </c:pt>
                <c:pt idx="118">
                  <c:v>90.9</c:v>
                </c:pt>
                <c:pt idx="119">
                  <c:v>100</c:v>
                </c:pt>
                <c:pt idx="120">
                  <c:v>90.9</c:v>
                </c:pt>
                <c:pt idx="121">
                  <c:v>63.6</c:v>
                </c:pt>
                <c:pt idx="122">
                  <c:v>54.5</c:v>
                </c:pt>
                <c:pt idx="123">
                  <c:v>72.7</c:v>
                </c:pt>
                <c:pt idx="124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41664"/>
        <c:axId val="115843456"/>
      </c:lineChart>
      <c:catAx>
        <c:axId val="115841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43456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5843456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41664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先行指数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476144109055498E-2"/>
          <c:y val="0.1698794536910431"/>
          <c:w val="0.76325067956456816"/>
          <c:h val="0.6075056186838920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四半期!$T$2</c:f>
              <c:strCache>
                <c:ptCount val="1"/>
                <c:pt idx="0">
                  <c:v>不況期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四半期!$T$3:$T$127</c:f>
              <c:numCache>
                <c:formatCode>General</c:formatCode>
                <c:ptCount val="125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5765632"/>
        <c:axId val="115767168"/>
      </c:barChart>
      <c:lineChart>
        <c:grouping val="standard"/>
        <c:varyColors val="0"/>
        <c:ser>
          <c:idx val="1"/>
          <c:order val="0"/>
          <c:tx>
            <c:strRef>
              <c:f>四半期!$M$2</c:f>
              <c:strCache>
                <c:ptCount val="1"/>
                <c:pt idx="0">
                  <c:v>先行指数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四半期!$K$3:$K$127</c:f>
              <c:strCache>
                <c:ptCount val="12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81</c:v>
                </c:pt>
                <c:pt idx="8">
                  <c:v>82</c:v>
                </c:pt>
                <c:pt idx="9">
                  <c:v>82</c:v>
                </c:pt>
                <c:pt idx="10">
                  <c:v>82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83</c:v>
                </c:pt>
                <c:pt idx="15">
                  <c:v>83</c:v>
                </c:pt>
                <c:pt idx="16">
                  <c:v>84</c:v>
                </c:pt>
                <c:pt idx="17">
                  <c:v>84</c:v>
                </c:pt>
                <c:pt idx="18">
                  <c:v>84</c:v>
                </c:pt>
                <c:pt idx="19">
                  <c:v>84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86</c:v>
                </c:pt>
                <c:pt idx="25">
                  <c:v>86</c:v>
                </c:pt>
                <c:pt idx="26">
                  <c:v>86</c:v>
                </c:pt>
                <c:pt idx="27">
                  <c:v>86</c:v>
                </c:pt>
                <c:pt idx="28">
                  <c:v>87</c:v>
                </c:pt>
                <c:pt idx="29">
                  <c:v>87</c:v>
                </c:pt>
                <c:pt idx="30">
                  <c:v>87</c:v>
                </c:pt>
                <c:pt idx="31">
                  <c:v>87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89</c:v>
                </c:pt>
                <c:pt idx="37">
                  <c:v>89</c:v>
                </c:pt>
                <c:pt idx="38">
                  <c:v>89</c:v>
                </c:pt>
                <c:pt idx="39">
                  <c:v>89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91</c:v>
                </c:pt>
                <c:pt idx="45">
                  <c:v>91</c:v>
                </c:pt>
                <c:pt idx="46">
                  <c:v>91</c:v>
                </c:pt>
                <c:pt idx="47">
                  <c:v>91</c:v>
                </c:pt>
                <c:pt idx="48">
                  <c:v>92</c:v>
                </c:pt>
                <c:pt idx="49">
                  <c:v>92</c:v>
                </c:pt>
                <c:pt idx="50">
                  <c:v>92</c:v>
                </c:pt>
                <c:pt idx="51">
                  <c:v>92</c:v>
                </c:pt>
                <c:pt idx="52">
                  <c:v>93</c:v>
                </c:pt>
                <c:pt idx="53">
                  <c:v>93</c:v>
                </c:pt>
                <c:pt idx="54">
                  <c:v>93</c:v>
                </c:pt>
                <c:pt idx="55">
                  <c:v>93</c:v>
                </c:pt>
                <c:pt idx="56">
                  <c:v>94</c:v>
                </c:pt>
                <c:pt idx="57">
                  <c:v>94</c:v>
                </c:pt>
                <c:pt idx="58">
                  <c:v>94</c:v>
                </c:pt>
                <c:pt idx="59">
                  <c:v>94</c:v>
                </c:pt>
                <c:pt idx="60">
                  <c:v>95</c:v>
                </c:pt>
                <c:pt idx="61">
                  <c:v>95</c:v>
                </c:pt>
                <c:pt idx="62">
                  <c:v>95</c:v>
                </c:pt>
                <c:pt idx="63">
                  <c:v>95</c:v>
                </c:pt>
                <c:pt idx="64">
                  <c:v>96</c:v>
                </c:pt>
                <c:pt idx="65">
                  <c:v>96</c:v>
                </c:pt>
                <c:pt idx="66">
                  <c:v>96</c:v>
                </c:pt>
                <c:pt idx="67">
                  <c:v>96</c:v>
                </c:pt>
                <c:pt idx="68">
                  <c:v>97</c:v>
                </c:pt>
                <c:pt idx="69">
                  <c:v>97</c:v>
                </c:pt>
                <c:pt idx="70">
                  <c:v>97</c:v>
                </c:pt>
                <c:pt idx="71">
                  <c:v>97</c:v>
                </c:pt>
                <c:pt idx="72">
                  <c:v>98</c:v>
                </c:pt>
                <c:pt idx="73">
                  <c:v>98</c:v>
                </c:pt>
                <c:pt idx="74">
                  <c:v>98</c:v>
                </c:pt>
                <c:pt idx="75">
                  <c:v>98</c:v>
                </c:pt>
                <c:pt idx="76">
                  <c:v>99</c:v>
                </c:pt>
                <c:pt idx="77">
                  <c:v>99</c:v>
                </c:pt>
                <c:pt idx="78">
                  <c:v>99</c:v>
                </c:pt>
                <c:pt idx="79">
                  <c:v>99</c:v>
                </c:pt>
                <c:pt idx="80">
                  <c:v>00</c:v>
                </c:pt>
                <c:pt idx="81">
                  <c:v>00</c:v>
                </c:pt>
                <c:pt idx="82">
                  <c:v>00</c:v>
                </c:pt>
                <c:pt idx="83">
                  <c:v>00</c:v>
                </c:pt>
                <c:pt idx="84">
                  <c:v>01</c:v>
                </c:pt>
                <c:pt idx="85">
                  <c:v>01</c:v>
                </c:pt>
                <c:pt idx="86">
                  <c:v>01</c:v>
                </c:pt>
                <c:pt idx="87">
                  <c:v>01</c:v>
                </c:pt>
                <c:pt idx="88">
                  <c:v>02</c:v>
                </c:pt>
                <c:pt idx="89">
                  <c:v>02</c:v>
                </c:pt>
                <c:pt idx="90">
                  <c:v>02</c:v>
                </c:pt>
                <c:pt idx="91">
                  <c:v>02</c:v>
                </c:pt>
                <c:pt idx="92">
                  <c:v>03</c:v>
                </c:pt>
                <c:pt idx="93">
                  <c:v>03</c:v>
                </c:pt>
                <c:pt idx="94">
                  <c:v>03</c:v>
                </c:pt>
                <c:pt idx="95">
                  <c:v>03</c:v>
                </c:pt>
                <c:pt idx="96">
                  <c:v>04</c:v>
                </c:pt>
                <c:pt idx="97">
                  <c:v>04</c:v>
                </c:pt>
                <c:pt idx="98">
                  <c:v>04</c:v>
                </c:pt>
                <c:pt idx="99">
                  <c:v>04</c:v>
                </c:pt>
                <c:pt idx="100">
                  <c:v>05</c:v>
                </c:pt>
                <c:pt idx="101">
                  <c:v>05</c:v>
                </c:pt>
                <c:pt idx="102">
                  <c:v>05</c:v>
                </c:pt>
                <c:pt idx="103">
                  <c:v>05</c:v>
                </c:pt>
                <c:pt idx="104">
                  <c:v>06</c:v>
                </c:pt>
                <c:pt idx="105">
                  <c:v>06</c:v>
                </c:pt>
                <c:pt idx="106">
                  <c:v>06</c:v>
                </c:pt>
                <c:pt idx="107">
                  <c:v>06</c:v>
                </c:pt>
                <c:pt idx="108">
                  <c:v>07</c:v>
                </c:pt>
                <c:pt idx="109">
                  <c:v>07</c:v>
                </c:pt>
                <c:pt idx="110">
                  <c:v>07</c:v>
                </c:pt>
                <c:pt idx="111">
                  <c:v>07</c:v>
                </c:pt>
                <c:pt idx="112">
                  <c:v>08</c:v>
                </c:pt>
                <c:pt idx="113">
                  <c:v>08</c:v>
                </c:pt>
                <c:pt idx="114">
                  <c:v>08</c:v>
                </c:pt>
                <c:pt idx="115">
                  <c:v>08</c:v>
                </c:pt>
                <c:pt idx="116">
                  <c:v>09</c:v>
                </c:pt>
                <c:pt idx="117">
                  <c:v>09</c:v>
                </c:pt>
                <c:pt idx="118">
                  <c:v>09</c:v>
                </c:pt>
                <c:pt idx="119">
                  <c:v>09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</c:strCache>
            </c:strRef>
          </c:cat>
          <c:val>
            <c:numRef>
              <c:f>四半期!$M$3:$M$127</c:f>
              <c:numCache>
                <c:formatCode>General</c:formatCode>
                <c:ptCount val="125"/>
                <c:pt idx="0">
                  <c:v>45.5</c:v>
                </c:pt>
                <c:pt idx="1">
                  <c:v>45.5</c:v>
                </c:pt>
                <c:pt idx="2">
                  <c:v>27.3</c:v>
                </c:pt>
                <c:pt idx="3">
                  <c:v>72.7</c:v>
                </c:pt>
                <c:pt idx="4">
                  <c:v>45.5</c:v>
                </c:pt>
                <c:pt idx="5">
                  <c:v>72.7</c:v>
                </c:pt>
                <c:pt idx="6">
                  <c:v>63.6</c:v>
                </c:pt>
                <c:pt idx="7">
                  <c:v>72.7</c:v>
                </c:pt>
                <c:pt idx="8">
                  <c:v>18.2</c:v>
                </c:pt>
                <c:pt idx="9">
                  <c:v>45.5</c:v>
                </c:pt>
                <c:pt idx="10">
                  <c:v>63.6</c:v>
                </c:pt>
                <c:pt idx="11">
                  <c:v>27.3</c:v>
                </c:pt>
                <c:pt idx="12">
                  <c:v>72.7</c:v>
                </c:pt>
                <c:pt idx="13">
                  <c:v>81.8</c:v>
                </c:pt>
                <c:pt idx="14">
                  <c:v>81.8</c:v>
                </c:pt>
                <c:pt idx="15">
                  <c:v>81.8</c:v>
                </c:pt>
                <c:pt idx="16">
                  <c:v>63.6</c:v>
                </c:pt>
                <c:pt idx="17">
                  <c:v>50</c:v>
                </c:pt>
                <c:pt idx="18">
                  <c:v>36.4</c:v>
                </c:pt>
                <c:pt idx="19">
                  <c:v>63.6</c:v>
                </c:pt>
                <c:pt idx="20">
                  <c:v>40.9</c:v>
                </c:pt>
                <c:pt idx="21">
                  <c:v>36.4</c:v>
                </c:pt>
                <c:pt idx="22">
                  <c:v>27.3</c:v>
                </c:pt>
                <c:pt idx="23">
                  <c:v>27.3</c:v>
                </c:pt>
                <c:pt idx="24">
                  <c:v>27.3</c:v>
                </c:pt>
                <c:pt idx="25">
                  <c:v>36.4</c:v>
                </c:pt>
                <c:pt idx="26">
                  <c:v>72.7</c:v>
                </c:pt>
                <c:pt idx="27">
                  <c:v>81.8</c:v>
                </c:pt>
                <c:pt idx="28">
                  <c:v>72.7</c:v>
                </c:pt>
                <c:pt idx="29">
                  <c:v>100</c:v>
                </c:pt>
                <c:pt idx="30">
                  <c:v>81.8</c:v>
                </c:pt>
                <c:pt idx="31">
                  <c:v>63.6</c:v>
                </c:pt>
                <c:pt idx="32">
                  <c:v>45.5</c:v>
                </c:pt>
                <c:pt idx="33">
                  <c:v>72.7</c:v>
                </c:pt>
                <c:pt idx="34">
                  <c:v>45.5</c:v>
                </c:pt>
                <c:pt idx="35">
                  <c:v>81.8</c:v>
                </c:pt>
                <c:pt idx="36">
                  <c:v>63.6</c:v>
                </c:pt>
                <c:pt idx="37">
                  <c:v>45.5</c:v>
                </c:pt>
                <c:pt idx="38">
                  <c:v>45.5</c:v>
                </c:pt>
                <c:pt idx="39">
                  <c:v>54.5</c:v>
                </c:pt>
                <c:pt idx="40">
                  <c:v>54.5</c:v>
                </c:pt>
                <c:pt idx="41">
                  <c:v>59.1</c:v>
                </c:pt>
                <c:pt idx="42">
                  <c:v>36.4</c:v>
                </c:pt>
                <c:pt idx="43">
                  <c:v>40.9</c:v>
                </c:pt>
                <c:pt idx="44">
                  <c:v>36.4</c:v>
                </c:pt>
                <c:pt idx="45">
                  <c:v>27.3</c:v>
                </c:pt>
                <c:pt idx="46">
                  <c:v>27.3</c:v>
                </c:pt>
                <c:pt idx="47">
                  <c:v>27.3</c:v>
                </c:pt>
                <c:pt idx="48">
                  <c:v>36.4</c:v>
                </c:pt>
                <c:pt idx="49">
                  <c:v>22.7</c:v>
                </c:pt>
                <c:pt idx="50">
                  <c:v>59.1</c:v>
                </c:pt>
                <c:pt idx="51">
                  <c:v>13.6</c:v>
                </c:pt>
                <c:pt idx="52">
                  <c:v>63.6</c:v>
                </c:pt>
                <c:pt idx="53">
                  <c:v>36.4</c:v>
                </c:pt>
                <c:pt idx="54">
                  <c:v>54.5</c:v>
                </c:pt>
                <c:pt idx="55">
                  <c:v>27.3</c:v>
                </c:pt>
                <c:pt idx="56">
                  <c:v>81.8</c:v>
                </c:pt>
                <c:pt idx="57">
                  <c:v>81.8</c:v>
                </c:pt>
                <c:pt idx="58">
                  <c:v>63.6</c:v>
                </c:pt>
                <c:pt idx="59">
                  <c:v>72.7</c:v>
                </c:pt>
                <c:pt idx="60">
                  <c:v>27.3</c:v>
                </c:pt>
                <c:pt idx="61">
                  <c:v>18.2</c:v>
                </c:pt>
                <c:pt idx="62">
                  <c:v>54.5</c:v>
                </c:pt>
                <c:pt idx="63">
                  <c:v>81.8</c:v>
                </c:pt>
                <c:pt idx="64">
                  <c:v>54.5</c:v>
                </c:pt>
                <c:pt idx="65">
                  <c:v>63.6</c:v>
                </c:pt>
                <c:pt idx="66">
                  <c:v>63.6</c:v>
                </c:pt>
                <c:pt idx="67">
                  <c:v>63.6</c:v>
                </c:pt>
                <c:pt idx="68">
                  <c:v>45.5</c:v>
                </c:pt>
                <c:pt idx="69">
                  <c:v>45.5</c:v>
                </c:pt>
                <c:pt idx="70">
                  <c:v>27.3</c:v>
                </c:pt>
                <c:pt idx="71">
                  <c:v>0</c:v>
                </c:pt>
                <c:pt idx="72">
                  <c:v>36.4</c:v>
                </c:pt>
                <c:pt idx="73">
                  <c:v>18.2</c:v>
                </c:pt>
                <c:pt idx="74">
                  <c:v>45.5</c:v>
                </c:pt>
                <c:pt idx="75">
                  <c:v>72.7</c:v>
                </c:pt>
                <c:pt idx="76">
                  <c:v>90.9</c:v>
                </c:pt>
                <c:pt idx="77">
                  <c:v>72.7</c:v>
                </c:pt>
                <c:pt idx="78">
                  <c:v>72.7</c:v>
                </c:pt>
                <c:pt idx="79">
                  <c:v>90.9</c:v>
                </c:pt>
                <c:pt idx="80">
                  <c:v>72.7</c:v>
                </c:pt>
                <c:pt idx="81">
                  <c:v>72.7</c:v>
                </c:pt>
                <c:pt idx="82">
                  <c:v>54.5</c:v>
                </c:pt>
                <c:pt idx="83">
                  <c:v>45.5</c:v>
                </c:pt>
                <c:pt idx="84">
                  <c:v>9.1</c:v>
                </c:pt>
                <c:pt idx="85">
                  <c:v>18.2</c:v>
                </c:pt>
                <c:pt idx="86">
                  <c:v>31.8</c:v>
                </c:pt>
                <c:pt idx="87">
                  <c:v>22.7</c:v>
                </c:pt>
                <c:pt idx="88">
                  <c:v>77.3</c:v>
                </c:pt>
                <c:pt idx="89">
                  <c:v>72.7</c:v>
                </c:pt>
                <c:pt idx="90">
                  <c:v>45.5</c:v>
                </c:pt>
                <c:pt idx="91">
                  <c:v>63.6</c:v>
                </c:pt>
                <c:pt idx="92">
                  <c:v>45.5</c:v>
                </c:pt>
                <c:pt idx="93">
                  <c:v>54.5</c:v>
                </c:pt>
                <c:pt idx="94">
                  <c:v>81.8</c:v>
                </c:pt>
                <c:pt idx="95">
                  <c:v>63.6</c:v>
                </c:pt>
                <c:pt idx="96">
                  <c:v>63.6</c:v>
                </c:pt>
                <c:pt idx="97">
                  <c:v>63.6</c:v>
                </c:pt>
                <c:pt idx="98">
                  <c:v>45.5</c:v>
                </c:pt>
                <c:pt idx="99">
                  <c:v>45.5</c:v>
                </c:pt>
                <c:pt idx="100">
                  <c:v>63.6</c:v>
                </c:pt>
                <c:pt idx="101">
                  <c:v>54.5</c:v>
                </c:pt>
                <c:pt idx="102">
                  <c:v>63.6</c:v>
                </c:pt>
                <c:pt idx="103">
                  <c:v>77.3</c:v>
                </c:pt>
                <c:pt idx="104">
                  <c:v>63.6</c:v>
                </c:pt>
                <c:pt idx="105">
                  <c:v>54.5</c:v>
                </c:pt>
                <c:pt idx="106">
                  <c:v>54.5</c:v>
                </c:pt>
                <c:pt idx="107">
                  <c:v>45.5</c:v>
                </c:pt>
                <c:pt idx="108">
                  <c:v>45.5</c:v>
                </c:pt>
                <c:pt idx="109">
                  <c:v>45.5</c:v>
                </c:pt>
                <c:pt idx="110">
                  <c:v>22.7</c:v>
                </c:pt>
                <c:pt idx="111">
                  <c:v>40.9</c:v>
                </c:pt>
                <c:pt idx="112">
                  <c:v>27.3</c:v>
                </c:pt>
                <c:pt idx="113">
                  <c:v>45.5</c:v>
                </c:pt>
                <c:pt idx="114">
                  <c:v>9.1</c:v>
                </c:pt>
                <c:pt idx="115">
                  <c:v>9.1</c:v>
                </c:pt>
                <c:pt idx="116">
                  <c:v>18.2</c:v>
                </c:pt>
                <c:pt idx="117">
                  <c:v>72.7</c:v>
                </c:pt>
                <c:pt idx="118">
                  <c:v>81.8</c:v>
                </c:pt>
                <c:pt idx="119">
                  <c:v>81.8</c:v>
                </c:pt>
                <c:pt idx="120">
                  <c:v>90.9</c:v>
                </c:pt>
                <c:pt idx="121">
                  <c:v>45.5</c:v>
                </c:pt>
                <c:pt idx="122">
                  <c:v>54.5</c:v>
                </c:pt>
                <c:pt idx="123">
                  <c:v>63.6</c:v>
                </c:pt>
                <c:pt idx="124">
                  <c:v>45.5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65632"/>
        <c:axId val="115767168"/>
      </c:lineChart>
      <c:catAx>
        <c:axId val="11576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767168"/>
        <c:crosses val="autoZero"/>
        <c:auto val="1"/>
        <c:lblAlgn val="ctr"/>
        <c:lblOffset val="100"/>
        <c:tickLblSkip val="8"/>
        <c:tickMarkSkip val="4"/>
        <c:noMultiLvlLbl val="0"/>
      </c:catAx>
      <c:valAx>
        <c:axId val="115767168"/>
        <c:scaling>
          <c:orientation val="minMax"/>
          <c:max val="10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765632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133350</xdr:rowOff>
    </xdr:from>
    <xdr:to>
      <xdr:col>7</xdr:col>
      <xdr:colOff>209550</xdr:colOff>
      <xdr:row>50</xdr:row>
      <xdr:rowOff>152400</xdr:rowOff>
    </xdr:to>
    <xdr:grpSp>
      <xdr:nvGrpSpPr>
        <xdr:cNvPr id="2" name="グループ化 1"/>
        <xdr:cNvGrpSpPr/>
      </xdr:nvGrpSpPr>
      <xdr:grpSpPr>
        <a:xfrm>
          <a:off x="0" y="5105400"/>
          <a:ext cx="5010150" cy="3619500"/>
          <a:chOff x="0" y="5105400"/>
          <a:chExt cx="5010150" cy="3619500"/>
        </a:xfrm>
      </xdr:grpSpPr>
      <xdr:graphicFrame macro="">
        <xdr:nvGraphicFramePr>
          <xdr:cNvPr id="105499" name="グラフ 7"/>
          <xdr:cNvGraphicFramePr>
            <a:graphicFrameLocks/>
          </xdr:cNvGraphicFramePr>
        </xdr:nvGraphicFramePr>
        <xdr:xfrm>
          <a:off x="0" y="5105400"/>
          <a:ext cx="5010150" cy="2533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05500" name="グラフ 8"/>
          <xdr:cNvGraphicFramePr>
            <a:graphicFrameLocks/>
          </xdr:cNvGraphicFramePr>
        </xdr:nvGraphicFramePr>
        <xdr:xfrm>
          <a:off x="0" y="7372350"/>
          <a:ext cx="4895850" cy="1352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2</xdr:row>
      <xdr:rowOff>9525</xdr:rowOff>
    </xdr:from>
    <xdr:to>
      <xdr:col>8</xdr:col>
      <xdr:colOff>390525</xdr:colOff>
      <xdr:row>27</xdr:row>
      <xdr:rowOff>104775</xdr:rowOff>
    </xdr:to>
    <xdr:grpSp>
      <xdr:nvGrpSpPr>
        <xdr:cNvPr id="105501" name="グループ化 4"/>
        <xdr:cNvGrpSpPr>
          <a:grpSpLocks/>
        </xdr:cNvGrpSpPr>
      </xdr:nvGrpSpPr>
      <xdr:grpSpPr bwMode="auto">
        <a:xfrm>
          <a:off x="0" y="352425"/>
          <a:ext cx="5876925" cy="4381500"/>
          <a:chOff x="0" y="12001500"/>
          <a:chExt cx="5876925" cy="4381501"/>
        </a:xfrm>
      </xdr:grpSpPr>
      <xdr:graphicFrame macro="">
        <xdr:nvGraphicFramePr>
          <xdr:cNvPr id="105502" name="グラフ 8"/>
          <xdr:cNvGraphicFramePr>
            <a:graphicFrameLocks/>
          </xdr:cNvGraphicFramePr>
        </xdr:nvGraphicFramePr>
        <xdr:xfrm>
          <a:off x="0" y="12001500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05503" name="グラフ 8"/>
          <xdr:cNvGraphicFramePr>
            <a:graphicFrameLocks/>
          </xdr:cNvGraphicFramePr>
        </xdr:nvGraphicFramePr>
        <xdr:xfrm>
          <a:off x="0" y="13363575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05504" name="グラフ 8"/>
          <xdr:cNvGraphicFramePr>
            <a:graphicFrameLocks/>
          </xdr:cNvGraphicFramePr>
        </xdr:nvGraphicFramePr>
        <xdr:xfrm>
          <a:off x="0" y="14716125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8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0.33243</cdr:x>
      <cdr:y>0.75249</cdr:y>
    </cdr:from>
    <cdr:to>
      <cdr:x>0.5355</cdr:x>
      <cdr:y>0.91348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5533" y="1906540"/>
          <a:ext cx="1017411" cy="407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CI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0.34994</cdr:x>
      <cdr:y>0.68165</cdr:y>
    </cdr:from>
    <cdr:to>
      <cdr:x>0.36931</cdr:x>
      <cdr:y>0.75625</cdr:y>
    </cdr:to>
    <cdr:sp macro="" textlink="">
      <cdr:nvSpPr>
        <cdr:cNvPr id="60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53260" y="1727056"/>
          <a:ext cx="97047" cy="18901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0.56529</cdr:x>
      <cdr:y>0.20973</cdr:y>
    </cdr:from>
    <cdr:to>
      <cdr:x>0.81962</cdr:x>
      <cdr:y>0.28457</cdr:y>
    </cdr:to>
    <cdr:sp macro="" textlink="">
      <cdr:nvSpPr>
        <cdr:cNvPr id="60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169" y="531375"/>
          <a:ext cx="1274232" cy="189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GDP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成長率（右目盛）</a:t>
          </a:r>
        </a:p>
      </cdr:txBody>
    </cdr:sp>
  </cdr:relSizeAnchor>
  <cdr:relSizeAnchor xmlns:cdr="http://schemas.openxmlformats.org/drawingml/2006/chartDrawing">
    <cdr:from>
      <cdr:x>0.51327</cdr:x>
      <cdr:y>0.26249</cdr:y>
    </cdr:from>
    <cdr:to>
      <cdr:x>0.56624</cdr:x>
      <cdr:y>0.36092</cdr:y>
    </cdr:to>
    <cdr:sp macro="" textlink="">
      <cdr:nvSpPr>
        <cdr:cNvPr id="604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71541" y="665050"/>
          <a:ext cx="265388" cy="2493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0.76426</cdr:x>
      <cdr:y>0.01128</cdr:y>
    </cdr:from>
    <cdr:to>
      <cdr:x>0.94677</cdr:x>
      <cdr:y>0.10902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829050" y="28575"/>
          <a:ext cx="9144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（前年同期比、％）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0.19408</cdr:x>
      <cdr:y>0.60533</cdr:y>
    </cdr:from>
    <cdr:to>
      <cdr:x>0.22128</cdr:x>
      <cdr:y>0.74224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0169" y="818738"/>
          <a:ext cx="133167" cy="1851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DI</a:t>
          </a:r>
        </a:p>
      </cdr:txBody>
    </cdr:sp>
  </cdr:relSizeAnchor>
  <cdr:relSizeAnchor xmlns:cdr="http://schemas.openxmlformats.org/drawingml/2006/chartDrawing">
    <cdr:from>
      <cdr:x>0.2167</cdr:x>
      <cdr:y>0.49884</cdr:y>
    </cdr:from>
    <cdr:to>
      <cdr:x>0.24955</cdr:x>
      <cdr:y>0.63835</cdr:y>
    </cdr:to>
    <cdr:sp macro="" textlink="">
      <cdr:nvSpPr>
        <cdr:cNvPr id="593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60908" y="674708"/>
          <a:ext cx="160829" cy="1886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0.09404</cdr:x>
      <cdr:y>0.43908</cdr:y>
    </cdr:from>
    <cdr:to>
      <cdr:x>0.91552</cdr:x>
      <cdr:y>0.43908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4471" y="601235"/>
          <a:ext cx="402968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8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0.09404</cdr:x>
      <cdr:y>0.47337</cdr:y>
    </cdr:from>
    <cdr:to>
      <cdr:x>0.86791</cdr:x>
      <cdr:y>0.47429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2664" y="789041"/>
          <a:ext cx="4547974" cy="15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0.87898</cdr:x>
      <cdr:y>0.21905</cdr:y>
    </cdr:from>
    <cdr:to>
      <cdr:x>0.96941</cdr:x>
      <cdr:y>0.33014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5700" y="365129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景気回復</a:t>
          </a:r>
        </a:p>
      </cdr:txBody>
    </cdr:sp>
  </cdr:relSizeAnchor>
  <cdr:relSizeAnchor xmlns:cdr="http://schemas.openxmlformats.org/drawingml/2006/chartDrawing">
    <cdr:from>
      <cdr:x>0.87736</cdr:x>
      <cdr:y>0.62027</cdr:y>
    </cdr:from>
    <cdr:to>
      <cdr:x>0.96779</cdr:x>
      <cdr:y>0.73136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6179" y="1033913"/>
          <a:ext cx="53142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景気後退</a:t>
          </a:r>
        </a:p>
      </cdr:txBody>
    </cdr:sp>
  </cdr:relSizeAnchor>
  <cdr:relSizeAnchor xmlns:cdr="http://schemas.openxmlformats.org/drawingml/2006/chartDrawing">
    <cdr:from>
      <cdr:x>0.91734</cdr:x>
      <cdr:y>0.33714</cdr:y>
    </cdr:from>
    <cdr:to>
      <cdr:x>0.91896</cdr:x>
      <cdr:y>0.61714</cdr:y>
    </cdr:to>
    <cdr:sp macro="" textlink="">
      <cdr:nvSpPr>
        <cdr:cNvPr id="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91150" y="561975"/>
          <a:ext cx="9525" cy="4667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133350</xdr:rowOff>
    </xdr:from>
    <xdr:to>
      <xdr:col>7</xdr:col>
      <xdr:colOff>209550</xdr:colOff>
      <xdr:row>50</xdr:row>
      <xdr:rowOff>123825</xdr:rowOff>
    </xdr:to>
    <xdr:grpSp>
      <xdr:nvGrpSpPr>
        <xdr:cNvPr id="3150" name="グループ化 1"/>
        <xdr:cNvGrpSpPr>
          <a:grpSpLocks/>
        </xdr:cNvGrpSpPr>
      </xdr:nvGrpSpPr>
      <xdr:grpSpPr bwMode="auto">
        <a:xfrm>
          <a:off x="0" y="5105400"/>
          <a:ext cx="5010150" cy="3590925"/>
          <a:chOff x="0" y="7843838"/>
          <a:chExt cx="5010150" cy="3590925"/>
        </a:xfrm>
      </xdr:grpSpPr>
      <xdr:graphicFrame macro="">
        <xdr:nvGraphicFramePr>
          <xdr:cNvPr id="3155" name="グラフ 7"/>
          <xdr:cNvGraphicFramePr>
            <a:graphicFrameLocks/>
          </xdr:cNvGraphicFramePr>
        </xdr:nvGraphicFramePr>
        <xdr:xfrm>
          <a:off x="0" y="7843838"/>
          <a:ext cx="5010150" cy="2533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156" name="グラフ 8"/>
          <xdr:cNvGraphicFramePr>
            <a:graphicFrameLocks/>
          </xdr:cNvGraphicFramePr>
        </xdr:nvGraphicFramePr>
        <xdr:xfrm>
          <a:off x="0" y="10082213"/>
          <a:ext cx="4895850" cy="1352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0</xdr:colOff>
      <xdr:row>2</xdr:row>
      <xdr:rowOff>9525</xdr:rowOff>
    </xdr:from>
    <xdr:to>
      <xdr:col>8</xdr:col>
      <xdr:colOff>390525</xdr:colOff>
      <xdr:row>27</xdr:row>
      <xdr:rowOff>104775</xdr:rowOff>
    </xdr:to>
    <xdr:grpSp>
      <xdr:nvGrpSpPr>
        <xdr:cNvPr id="3151" name="グループ化 3"/>
        <xdr:cNvGrpSpPr>
          <a:grpSpLocks/>
        </xdr:cNvGrpSpPr>
      </xdr:nvGrpSpPr>
      <xdr:grpSpPr bwMode="auto">
        <a:xfrm>
          <a:off x="0" y="352425"/>
          <a:ext cx="5876925" cy="4381500"/>
          <a:chOff x="0" y="12001500"/>
          <a:chExt cx="5876925" cy="4381501"/>
        </a:xfrm>
      </xdr:grpSpPr>
      <xdr:graphicFrame macro="">
        <xdr:nvGraphicFramePr>
          <xdr:cNvPr id="3152" name="グラフ 8"/>
          <xdr:cNvGraphicFramePr>
            <a:graphicFrameLocks/>
          </xdr:cNvGraphicFramePr>
        </xdr:nvGraphicFramePr>
        <xdr:xfrm>
          <a:off x="0" y="12001500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3153" name="グラフ 8"/>
          <xdr:cNvGraphicFramePr>
            <a:graphicFrameLocks/>
          </xdr:cNvGraphicFramePr>
        </xdr:nvGraphicFramePr>
        <xdr:xfrm>
          <a:off x="0" y="13363575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154" name="グラフ 8"/>
          <xdr:cNvGraphicFramePr>
            <a:graphicFrameLocks/>
          </xdr:cNvGraphicFramePr>
        </xdr:nvGraphicFramePr>
        <xdr:xfrm>
          <a:off x="0" y="14716125"/>
          <a:ext cx="5876925" cy="1666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0.29631</cdr:x>
      <cdr:y>0.73745</cdr:y>
    </cdr:from>
    <cdr:to>
      <cdr:x>0.49938</cdr:x>
      <cdr:y>0.89844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4553" y="1868439"/>
          <a:ext cx="1017422" cy="407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CI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=100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0.31382</cdr:x>
      <cdr:y>0.66661</cdr:y>
    </cdr:from>
    <cdr:to>
      <cdr:x>0.33319</cdr:x>
      <cdr:y>0.74121</cdr:y>
    </cdr:to>
    <cdr:sp macro="" textlink="">
      <cdr:nvSpPr>
        <cdr:cNvPr id="6041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572262" y="1688960"/>
          <a:ext cx="97073" cy="189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0.5881</cdr:x>
      <cdr:y>0.19093</cdr:y>
    </cdr:from>
    <cdr:to>
      <cdr:x>0.84243</cdr:x>
      <cdr:y>0.26577</cdr:y>
    </cdr:to>
    <cdr:sp macro="" textlink="">
      <cdr:nvSpPr>
        <cdr:cNvPr id="60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6476" y="483754"/>
          <a:ext cx="1274235" cy="189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GDP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成長率（右目盛）</a:t>
          </a:r>
        </a:p>
      </cdr:txBody>
    </cdr:sp>
  </cdr:relSizeAnchor>
  <cdr:relSizeAnchor xmlns:cdr="http://schemas.openxmlformats.org/drawingml/2006/chartDrawing">
    <cdr:from>
      <cdr:x>0.53608</cdr:x>
      <cdr:y>0.24369</cdr:y>
    </cdr:from>
    <cdr:to>
      <cdr:x>0.58905</cdr:x>
      <cdr:y>0.34212</cdr:y>
    </cdr:to>
    <cdr:sp macro="" textlink="">
      <cdr:nvSpPr>
        <cdr:cNvPr id="60420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685825" y="617437"/>
          <a:ext cx="265414" cy="2493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0.75729</cdr:x>
      <cdr:y>0</cdr:y>
    </cdr:from>
    <cdr:to>
      <cdr:x>0.99031</cdr:x>
      <cdr:y>0.10224</cdr:y>
    </cdr:to>
    <cdr:sp macro="" textlink="">
      <cdr:nvSpPr>
        <cdr:cNvPr id="6" name="テキスト ボックス 4"/>
        <cdr:cNvSpPr txBox="1"/>
      </cdr:nvSpPr>
      <cdr:spPr>
        <a:xfrm xmlns:a="http://schemas.openxmlformats.org/drawingml/2006/main">
          <a:off x="3794125" y="0"/>
          <a:ext cx="1167499" cy="2590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（前年同期比、％）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0.31859</cdr:x>
      <cdr:y>0.57716</cdr:y>
    </cdr:from>
    <cdr:to>
      <cdr:x>0.34579</cdr:x>
      <cdr:y>0.71407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9769" y="780638"/>
          <a:ext cx="133178" cy="1851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DI</a:t>
          </a:r>
        </a:p>
      </cdr:txBody>
    </cdr:sp>
  </cdr:relSizeAnchor>
  <cdr:relSizeAnchor xmlns:cdr="http://schemas.openxmlformats.org/drawingml/2006/chartDrawing">
    <cdr:from>
      <cdr:x>0.3451</cdr:x>
      <cdr:y>0.46363</cdr:y>
    </cdr:from>
    <cdr:to>
      <cdr:x>0.37795</cdr:x>
      <cdr:y>0.60314</cdr:y>
    </cdr:to>
    <cdr:sp macro="" textlink="">
      <cdr:nvSpPr>
        <cdr:cNvPr id="593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89541" y="627079"/>
          <a:ext cx="160827" cy="1886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0.09404</cdr:x>
      <cdr:y>0.43908</cdr:y>
    </cdr:from>
    <cdr:to>
      <cdr:x>0.91552</cdr:x>
      <cdr:y>0.43908</cdr:y>
    </cdr:to>
    <cdr:sp macro="" textlink="">
      <cdr:nvSpPr>
        <cdr:cNvPr id="5939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64471" y="601235"/>
          <a:ext cx="402968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2"/>
  <sheetViews>
    <sheetView tabSelected="1" zoomScaleNormal="100" workbookViewId="0">
      <selection activeCell="H39" sqref="H39"/>
    </sheetView>
  </sheetViews>
  <sheetFormatPr defaultRowHeight="13.5"/>
  <cols>
    <col min="11" max="11" width="3" customWidth="1"/>
    <col min="12" max="12" width="2.875" customWidth="1"/>
    <col min="23" max="23" width="9" style="6"/>
  </cols>
  <sheetData>
    <row r="1" spans="11:23">
      <c r="M1" t="s">
        <v>11</v>
      </c>
      <c r="P1" t="s">
        <v>12</v>
      </c>
      <c r="S1" t="s">
        <v>91</v>
      </c>
      <c r="U1" s="22" t="s">
        <v>13</v>
      </c>
    </row>
    <row r="2" spans="11:23">
      <c r="M2" s="1" t="s">
        <v>5</v>
      </c>
      <c r="N2" s="1" t="s">
        <v>6</v>
      </c>
      <c r="O2" s="1" t="s">
        <v>7</v>
      </c>
      <c r="P2" s="1" t="s">
        <v>5</v>
      </c>
      <c r="Q2" s="1" t="s">
        <v>6</v>
      </c>
      <c r="R2" s="1" t="s">
        <v>7</v>
      </c>
      <c r="S2" s="1" t="s">
        <v>92</v>
      </c>
      <c r="T2" s="19" t="s">
        <v>127</v>
      </c>
      <c r="U2" s="7" t="s">
        <v>14</v>
      </c>
      <c r="V2" s="7" t="s">
        <v>14</v>
      </c>
    </row>
    <row r="3" spans="11:23">
      <c r="K3" t="str">
        <f>RIGHT(景気動向指数!B67,2)</f>
        <v>85</v>
      </c>
      <c r="L3" t="str">
        <f>RIGHT(景気動向指数!C67,2)</f>
        <v>1</v>
      </c>
      <c r="M3">
        <f>景気動向指数!J67</f>
        <v>45.5</v>
      </c>
      <c r="N3">
        <f>景気動向指数!K67</f>
        <v>90.9</v>
      </c>
      <c r="O3">
        <f>景気動向指数!L67</f>
        <v>91.7</v>
      </c>
      <c r="P3" s="8">
        <f>景気動向指数!D67</f>
        <v>85.6</v>
      </c>
      <c r="Q3" s="8">
        <f>景気動向指数!E67</f>
        <v>92.1</v>
      </c>
      <c r="R3" s="8">
        <f>景気動向指数!F67</f>
        <v>103.7</v>
      </c>
      <c r="S3" s="15"/>
      <c r="T3" s="17"/>
      <c r="U3" s="5"/>
      <c r="V3" s="5"/>
    </row>
    <row r="4" spans="11:23">
      <c r="K4" t="str">
        <f>RIGHT(景気動向指数!B68,2)</f>
        <v>85</v>
      </c>
      <c r="L4" t="str">
        <f>RIGHT(景気動向指数!C68,2)</f>
        <v>2</v>
      </c>
      <c r="M4">
        <f>景気動向指数!J68</f>
        <v>63.6</v>
      </c>
      <c r="N4">
        <f>景気動向指数!K68</f>
        <v>59.1</v>
      </c>
      <c r="O4">
        <f>景気動向指数!L68</f>
        <v>66.7</v>
      </c>
      <c r="P4" s="8">
        <f>景気動向指数!D68</f>
        <v>86.3</v>
      </c>
      <c r="Q4" s="8">
        <f>景気動向指数!E68</f>
        <v>91.7</v>
      </c>
      <c r="R4" s="8">
        <f>景気動向指数!F68</f>
        <v>102.6</v>
      </c>
      <c r="S4" s="15"/>
      <c r="T4" s="18"/>
      <c r="U4" s="5"/>
      <c r="V4" s="5"/>
    </row>
    <row r="5" spans="11:23">
      <c r="K5" t="str">
        <f>RIGHT(景気動向指数!B69,2)</f>
        <v>85</v>
      </c>
      <c r="L5" t="str">
        <f>RIGHT(景気動向指数!C69,2)</f>
        <v>3</v>
      </c>
      <c r="M5">
        <f>景気動向指数!J69</f>
        <v>40.9</v>
      </c>
      <c r="N5">
        <f>景気動向指数!K69</f>
        <v>59.1</v>
      </c>
      <c r="O5">
        <f>景気動向指数!L69</f>
        <v>75</v>
      </c>
      <c r="P5" s="8">
        <f>景気動向指数!D69</f>
        <v>85.9</v>
      </c>
      <c r="Q5" s="8">
        <f>景気動向指数!E69</f>
        <v>91.9</v>
      </c>
      <c r="R5" s="8">
        <f>景気動向指数!F69</f>
        <v>104</v>
      </c>
      <c r="S5" s="15">
        <f>'GDP（旧系列）'!B28</f>
        <v>5.7</v>
      </c>
      <c r="T5" s="15">
        <f>S5</f>
        <v>5.7</v>
      </c>
      <c r="U5" s="5"/>
      <c r="V5" s="5"/>
    </row>
    <row r="6" spans="11:23">
      <c r="K6" t="str">
        <f>RIGHT(景気動向指数!B70,2)</f>
        <v>85</v>
      </c>
      <c r="L6" t="str">
        <f>RIGHT(景気動向指数!C70,2)</f>
        <v>4</v>
      </c>
      <c r="M6">
        <f>景気動向指数!J70</f>
        <v>63.6</v>
      </c>
      <c r="N6">
        <f>景気動向指数!K70</f>
        <v>63.6</v>
      </c>
      <c r="O6">
        <f>景気動向指数!L70</f>
        <v>58.3</v>
      </c>
      <c r="P6" s="8">
        <f>景気動向指数!D70</f>
        <v>86</v>
      </c>
      <c r="Q6" s="8">
        <f>景気動向指数!E70</f>
        <v>92.7</v>
      </c>
      <c r="R6" s="8">
        <f>景気動向指数!F70</f>
        <v>104.3</v>
      </c>
      <c r="S6" s="15"/>
      <c r="T6" s="17">
        <f>S5*2/3+S8*1/3</f>
        <v>5.9333333333333336</v>
      </c>
      <c r="U6" s="5"/>
      <c r="V6" s="5"/>
    </row>
    <row r="7" spans="11:23">
      <c r="K7" t="str">
        <f>RIGHT(景気動向指数!B71,2)</f>
        <v>85</v>
      </c>
      <c r="L7" t="str">
        <f>RIGHT(景気動向指数!C71,2)</f>
        <v>5</v>
      </c>
      <c r="M7">
        <f>景気動向指数!J71</f>
        <v>36.4</v>
      </c>
      <c r="N7">
        <f>景気動向指数!K71</f>
        <v>77.3</v>
      </c>
      <c r="O7">
        <f>景気動向指数!L71</f>
        <v>91.7</v>
      </c>
      <c r="P7" s="8">
        <f>景気動向指数!D71</f>
        <v>85.9</v>
      </c>
      <c r="Q7" s="8">
        <f>景気動向指数!E71</f>
        <v>92.9</v>
      </c>
      <c r="R7" s="8">
        <f>景気動向指数!F71</f>
        <v>104.9</v>
      </c>
      <c r="S7" s="15"/>
      <c r="T7" s="18">
        <f>S5*1/3+S8*2/3</f>
        <v>6.166666666666667</v>
      </c>
      <c r="U7" s="5"/>
      <c r="V7" s="5"/>
    </row>
    <row r="8" spans="11:23">
      <c r="K8" t="str">
        <f>RIGHT(景気動向指数!B72,2)</f>
        <v>85</v>
      </c>
      <c r="L8" t="str">
        <f>RIGHT(景気動向指数!C72,2)</f>
        <v>6</v>
      </c>
      <c r="M8">
        <f>景気動向指数!J72</f>
        <v>36.4</v>
      </c>
      <c r="N8">
        <f>景気動向指数!K72</f>
        <v>72.7</v>
      </c>
      <c r="O8">
        <f>景気動向指数!L72</f>
        <v>58.3</v>
      </c>
      <c r="P8" s="8">
        <f>景気動向指数!D72</f>
        <v>85</v>
      </c>
      <c r="Q8" s="8">
        <f>景気動向指数!E72</f>
        <v>92.3</v>
      </c>
      <c r="R8" s="8">
        <f>景気動向指数!F72</f>
        <v>105.4</v>
      </c>
      <c r="S8" s="15">
        <f>'GDP（旧系列）'!B29</f>
        <v>6.4</v>
      </c>
      <c r="T8" s="15">
        <f>S8</f>
        <v>6.4</v>
      </c>
      <c r="U8" s="5"/>
      <c r="V8" s="5"/>
      <c r="W8" s="6">
        <v>8506</v>
      </c>
    </row>
    <row r="9" spans="11:23">
      <c r="K9" t="str">
        <f>RIGHT(景気動向指数!B73,2)</f>
        <v>85</v>
      </c>
      <c r="L9" t="str">
        <f>RIGHT(景気動向指数!C73,2)</f>
        <v>7</v>
      </c>
      <c r="M9">
        <f>景気動向指数!J73</f>
        <v>45.5</v>
      </c>
      <c r="N9">
        <f>景気動向指数!K73</f>
        <v>59.1</v>
      </c>
      <c r="O9">
        <f>景気動向指数!L73</f>
        <v>75</v>
      </c>
      <c r="P9" s="8">
        <f>景気動向指数!D73</f>
        <v>84.7</v>
      </c>
      <c r="Q9" s="8">
        <f>景気動向指数!E73</f>
        <v>93</v>
      </c>
      <c r="R9" s="8">
        <f>景気動向指数!F73</f>
        <v>107.4</v>
      </c>
      <c r="S9" s="15"/>
      <c r="T9" s="17">
        <f>S8*2/3+S11*1/3</f>
        <v>6.2666666666666666</v>
      </c>
      <c r="U9" s="3">
        <v>100</v>
      </c>
      <c r="V9" s="3">
        <v>150</v>
      </c>
      <c r="W9" s="20"/>
    </row>
    <row r="10" spans="11:23">
      <c r="K10" t="str">
        <f>RIGHT(景気動向指数!B74,2)</f>
        <v>85</v>
      </c>
      <c r="L10" t="str">
        <f>RIGHT(景気動向指数!C74,2)</f>
        <v>8</v>
      </c>
      <c r="M10">
        <f>景気動向指数!J74</f>
        <v>18.2</v>
      </c>
      <c r="N10">
        <f>景気動向指数!K74</f>
        <v>36.4</v>
      </c>
      <c r="O10">
        <f>景気動向指数!L74</f>
        <v>83.3</v>
      </c>
      <c r="P10" s="8">
        <f>景気動向指数!D74</f>
        <v>83.2</v>
      </c>
      <c r="Q10" s="8">
        <f>景気動向指数!E74</f>
        <v>92.4</v>
      </c>
      <c r="R10" s="8">
        <f>景気動向指数!F74</f>
        <v>107.1</v>
      </c>
      <c r="S10" s="15"/>
      <c r="T10" s="18">
        <f>S8*1/3+S11*2/3</f>
        <v>6.1333333333333329</v>
      </c>
      <c r="U10" s="3">
        <v>100</v>
      </c>
      <c r="V10" s="3">
        <v>150</v>
      </c>
      <c r="W10" s="20"/>
    </row>
    <row r="11" spans="11:23">
      <c r="K11" t="str">
        <f>RIGHT(景気動向指数!B75,2)</f>
        <v>85</v>
      </c>
      <c r="L11" t="str">
        <f>RIGHT(景気動向指数!C75,2)</f>
        <v>9</v>
      </c>
      <c r="M11">
        <f>景気動向指数!J75</f>
        <v>27.3</v>
      </c>
      <c r="N11">
        <f>景気動向指数!K75</f>
        <v>36.4</v>
      </c>
      <c r="O11">
        <f>景気動向指数!L75</f>
        <v>66.7</v>
      </c>
      <c r="P11" s="8">
        <f>景気動向指数!D75</f>
        <v>83.3</v>
      </c>
      <c r="Q11" s="8">
        <f>景気動向指数!E75</f>
        <v>92.1</v>
      </c>
      <c r="R11" s="8">
        <f>景気動向指数!F75</f>
        <v>107.5</v>
      </c>
      <c r="S11" s="15">
        <f>'GDP（旧系列）'!B30</f>
        <v>6</v>
      </c>
      <c r="T11" s="15">
        <f>S11</f>
        <v>6</v>
      </c>
      <c r="U11" s="3">
        <v>100</v>
      </c>
      <c r="V11" s="3">
        <v>150</v>
      </c>
      <c r="W11" s="20"/>
    </row>
    <row r="12" spans="11:23">
      <c r="K12" t="str">
        <f>RIGHT(景気動向指数!B76,2)</f>
        <v>85</v>
      </c>
      <c r="L12" t="str">
        <f>RIGHT(景気動向指数!C76,2)</f>
        <v>10</v>
      </c>
      <c r="M12">
        <f>景気動向指数!J76</f>
        <v>18.2</v>
      </c>
      <c r="N12">
        <f>景気動向指数!K76</f>
        <v>18.2</v>
      </c>
      <c r="O12">
        <f>景気動向指数!L76</f>
        <v>33.299999999999997</v>
      </c>
      <c r="P12" s="8">
        <f>景気動向指数!D76</f>
        <v>82.4</v>
      </c>
      <c r="Q12" s="8">
        <f>景気動向指数!E76</f>
        <v>92.2</v>
      </c>
      <c r="R12" s="8">
        <f>景気動向指数!F76</f>
        <v>106.2</v>
      </c>
      <c r="S12" s="15"/>
      <c r="T12" s="17">
        <f>S11*2/3+S14*1/3</f>
        <v>6.4</v>
      </c>
      <c r="U12" s="3">
        <v>100</v>
      </c>
      <c r="V12" s="3">
        <v>150</v>
      </c>
      <c r="W12" s="20"/>
    </row>
    <row r="13" spans="11:23">
      <c r="K13" t="str">
        <f>RIGHT(景気動向指数!B77,2)</f>
        <v>85</v>
      </c>
      <c r="L13" t="str">
        <f>RIGHT(景気動向指数!C77,2)</f>
        <v>11</v>
      </c>
      <c r="M13">
        <f>景気動向指数!J77</f>
        <v>27.3</v>
      </c>
      <c r="N13">
        <f>景気動向指数!K77</f>
        <v>45.5</v>
      </c>
      <c r="O13">
        <f>景気動向指数!L77</f>
        <v>33.299999999999997</v>
      </c>
      <c r="P13" s="8">
        <f>景気動向指数!D77</f>
        <v>81</v>
      </c>
      <c r="Q13" s="8">
        <f>景気動向指数!E77</f>
        <v>92</v>
      </c>
      <c r="R13" s="8">
        <f>景気動向指数!F77</f>
        <v>106.6</v>
      </c>
      <c r="S13" s="15"/>
      <c r="T13" s="18">
        <f>S11*1/3+S14*2/3</f>
        <v>6.8</v>
      </c>
      <c r="U13" s="3">
        <v>100</v>
      </c>
      <c r="V13" s="3">
        <v>150</v>
      </c>
      <c r="W13" s="20"/>
    </row>
    <row r="14" spans="11:23">
      <c r="K14" t="str">
        <f>RIGHT(景気動向指数!B78,2)</f>
        <v>85</v>
      </c>
      <c r="L14" t="str">
        <f>RIGHT(景気動向指数!C78,2)</f>
        <v>12</v>
      </c>
      <c r="M14">
        <f>景気動向指数!J78</f>
        <v>27.3</v>
      </c>
      <c r="N14">
        <f>景気動向指数!K78</f>
        <v>36.4</v>
      </c>
      <c r="O14">
        <f>景気動向指数!L78</f>
        <v>50</v>
      </c>
      <c r="P14" s="8">
        <f>景気動向指数!D78</f>
        <v>80.900000000000006</v>
      </c>
      <c r="Q14" s="8">
        <f>景気動向指数!E78</f>
        <v>91.6</v>
      </c>
      <c r="R14" s="8">
        <f>景気動向指数!F78</f>
        <v>107.4</v>
      </c>
      <c r="S14" s="15">
        <f>'GDP（旧系列）'!B31</f>
        <v>7.2</v>
      </c>
      <c r="T14" s="15">
        <f>S14</f>
        <v>7.2</v>
      </c>
      <c r="U14" s="3">
        <v>100</v>
      </c>
      <c r="V14" s="3">
        <v>150</v>
      </c>
      <c r="W14" s="20"/>
    </row>
    <row r="15" spans="11:23">
      <c r="K15" t="str">
        <f>RIGHT(景気動向指数!B79,2)</f>
        <v>86</v>
      </c>
      <c r="L15" t="str">
        <f>RIGHT(景気動向指数!C79,2)</f>
        <v>1</v>
      </c>
      <c r="M15">
        <f>景気動向指数!J79</f>
        <v>54.5</v>
      </c>
      <c r="N15">
        <f>景気動向指数!K79</f>
        <v>18.2</v>
      </c>
      <c r="O15">
        <f>景気動向指数!L79</f>
        <v>50</v>
      </c>
      <c r="P15" s="8">
        <f>景気動向指数!D79</f>
        <v>81.7</v>
      </c>
      <c r="Q15" s="8">
        <f>景気動向指数!E79</f>
        <v>91.5</v>
      </c>
      <c r="R15" s="8">
        <f>景気動向指数!F79</f>
        <v>106.8</v>
      </c>
      <c r="S15" s="15"/>
      <c r="T15" s="17">
        <f>S14*2/3+S17*1/3</f>
        <v>6.6333333333333329</v>
      </c>
      <c r="U15" s="3">
        <v>100</v>
      </c>
      <c r="V15" s="3">
        <v>150</v>
      </c>
      <c r="W15" s="20"/>
    </row>
    <row r="16" spans="11:23">
      <c r="K16" t="str">
        <f>RIGHT(景気動向指数!B80,2)</f>
        <v>86</v>
      </c>
      <c r="L16" t="str">
        <f>RIGHT(景気動向指数!C80,2)</f>
        <v>2</v>
      </c>
      <c r="M16">
        <f>景気動向指数!J80</f>
        <v>40.9</v>
      </c>
      <c r="N16">
        <f>景気動向指数!K80</f>
        <v>36.4</v>
      </c>
      <c r="O16">
        <f>景気動向指数!L80</f>
        <v>50</v>
      </c>
      <c r="P16" s="8">
        <f>景気動向指数!D80</f>
        <v>81.099999999999994</v>
      </c>
      <c r="Q16" s="8">
        <f>景気動向指数!E80</f>
        <v>91.3</v>
      </c>
      <c r="R16" s="8">
        <f>景気動向指数!F80</f>
        <v>106.2</v>
      </c>
      <c r="S16" s="15"/>
      <c r="T16" s="18">
        <f>S14*1/3+S17*2/3</f>
        <v>6.0666666666666664</v>
      </c>
      <c r="U16" s="3">
        <v>100</v>
      </c>
      <c r="V16" s="3">
        <v>150</v>
      </c>
      <c r="W16" s="20"/>
    </row>
    <row r="17" spans="11:23">
      <c r="K17" t="str">
        <f>RIGHT(景気動向指数!B81,2)</f>
        <v>86</v>
      </c>
      <c r="L17" t="str">
        <f>RIGHT(景気動向指数!C81,2)</f>
        <v>3</v>
      </c>
      <c r="M17">
        <f>景気動向指数!J81</f>
        <v>27.3</v>
      </c>
      <c r="N17">
        <f>景気動向指数!K81</f>
        <v>27.3</v>
      </c>
      <c r="O17">
        <f>景気動向指数!L81</f>
        <v>58.3</v>
      </c>
      <c r="P17" s="8">
        <f>景気動向指数!D81</f>
        <v>80.7</v>
      </c>
      <c r="Q17" s="8">
        <f>景気動向指数!E81</f>
        <v>90.6</v>
      </c>
      <c r="R17" s="8">
        <f>景気動向指数!F81</f>
        <v>105.5</v>
      </c>
      <c r="S17" s="15">
        <f>'GDP（旧系列）'!B32</f>
        <v>5.5</v>
      </c>
      <c r="T17" s="15">
        <f>S17</f>
        <v>5.5</v>
      </c>
      <c r="U17" s="3">
        <v>100</v>
      </c>
      <c r="V17" s="3">
        <v>150</v>
      </c>
      <c r="W17" s="20"/>
    </row>
    <row r="18" spans="11:23">
      <c r="K18" t="str">
        <f>RIGHT(景気動向指数!B82,2)</f>
        <v>86</v>
      </c>
      <c r="L18" t="str">
        <f>RIGHT(景気動向指数!C82,2)</f>
        <v>4</v>
      </c>
      <c r="M18">
        <f>景気動向指数!J82</f>
        <v>45.5</v>
      </c>
      <c r="N18">
        <f>景気動向指数!K82</f>
        <v>45.5</v>
      </c>
      <c r="O18">
        <f>景気動向指数!L82</f>
        <v>50</v>
      </c>
      <c r="P18" s="8">
        <f>景気動向指数!D82</f>
        <v>81</v>
      </c>
      <c r="Q18" s="8">
        <f>景気動向指数!E82</f>
        <v>90.7</v>
      </c>
      <c r="R18" s="8">
        <f>景気動向指数!F82</f>
        <v>104</v>
      </c>
      <c r="S18" s="15"/>
      <c r="T18" s="17">
        <f>S17*2/3+S20*1/3</f>
        <v>4.5333333333333332</v>
      </c>
      <c r="U18" s="3">
        <v>100</v>
      </c>
      <c r="V18" s="3">
        <v>150</v>
      </c>
      <c r="W18" s="20"/>
    </row>
    <row r="19" spans="11:23">
      <c r="K19" t="str">
        <f>RIGHT(景気動向指数!B83,2)</f>
        <v>86</v>
      </c>
      <c r="L19" t="str">
        <f>RIGHT(景気動向指数!C83,2)</f>
        <v>5</v>
      </c>
      <c r="M19">
        <f>景気動向指数!J83</f>
        <v>27.3</v>
      </c>
      <c r="N19">
        <f>景気動向指数!K83</f>
        <v>40.9</v>
      </c>
      <c r="O19">
        <f>景気動向指数!L83</f>
        <v>50</v>
      </c>
      <c r="P19" s="8">
        <f>景気動向指数!D83</f>
        <v>80.400000000000006</v>
      </c>
      <c r="Q19" s="8">
        <f>景気動向指数!E83</f>
        <v>89.9</v>
      </c>
      <c r="R19" s="8">
        <f>景気動向指数!F83</f>
        <v>104.8</v>
      </c>
      <c r="S19" s="15"/>
      <c r="T19" s="18">
        <f>S17*1/3+S20*2/3</f>
        <v>3.5666666666666664</v>
      </c>
      <c r="U19" s="3">
        <v>100</v>
      </c>
      <c r="V19" s="3">
        <v>150</v>
      </c>
      <c r="W19" s="20"/>
    </row>
    <row r="20" spans="11:23">
      <c r="K20" t="str">
        <f>RIGHT(景気動向指数!B84,2)</f>
        <v>86</v>
      </c>
      <c r="L20" t="str">
        <f>RIGHT(景気動向指数!C84,2)</f>
        <v>6</v>
      </c>
      <c r="M20">
        <f>景気動向指数!J84</f>
        <v>36.4</v>
      </c>
      <c r="N20">
        <f>景気動向指数!K84</f>
        <v>50</v>
      </c>
      <c r="O20">
        <f>景気動向指数!L84</f>
        <v>50</v>
      </c>
      <c r="P20" s="8">
        <f>景気動向指数!D84</f>
        <v>80.2</v>
      </c>
      <c r="Q20" s="8">
        <f>景気動向指数!E84</f>
        <v>89.9</v>
      </c>
      <c r="R20" s="8">
        <f>景気動向指数!F84</f>
        <v>105.4</v>
      </c>
      <c r="S20" s="15">
        <f>'GDP（旧系列）'!B33</f>
        <v>2.6</v>
      </c>
      <c r="T20" s="15">
        <f>S20</f>
        <v>2.6</v>
      </c>
      <c r="U20" s="3">
        <v>100</v>
      </c>
      <c r="V20" s="3">
        <v>150</v>
      </c>
      <c r="W20" s="20"/>
    </row>
    <row r="21" spans="11:23">
      <c r="K21" t="str">
        <f>RIGHT(景気動向指数!B85,2)</f>
        <v>86</v>
      </c>
      <c r="L21" t="str">
        <f>RIGHT(景気動向指数!C85,2)</f>
        <v>7</v>
      </c>
      <c r="M21">
        <f>景気動向指数!J85</f>
        <v>45.5</v>
      </c>
      <c r="N21">
        <f>景気動向指数!K85</f>
        <v>27.3</v>
      </c>
      <c r="O21">
        <f>景気動向指数!L85</f>
        <v>50</v>
      </c>
      <c r="P21" s="8">
        <f>景気動向指数!D85</f>
        <v>80.099999999999994</v>
      </c>
      <c r="Q21" s="8">
        <f>景気動向指数!E85</f>
        <v>89</v>
      </c>
      <c r="R21" s="8">
        <f>景気動向指数!F85</f>
        <v>104.7</v>
      </c>
      <c r="S21" s="15"/>
      <c r="T21" s="17">
        <f>S20*2/3+S23*1/3</f>
        <v>2.3666666666666667</v>
      </c>
      <c r="U21" s="3">
        <v>100</v>
      </c>
      <c r="V21" s="3">
        <v>150</v>
      </c>
      <c r="W21" s="20"/>
    </row>
    <row r="22" spans="11:23">
      <c r="K22" t="str">
        <f>RIGHT(景気動向指数!B86,2)</f>
        <v>86</v>
      </c>
      <c r="L22" t="str">
        <f>RIGHT(景気動向指数!C86,2)</f>
        <v>8</v>
      </c>
      <c r="M22">
        <f>景気動向指数!J86</f>
        <v>50</v>
      </c>
      <c r="N22">
        <f>景気動向指数!K86</f>
        <v>18.2</v>
      </c>
      <c r="O22">
        <f>景気動向指数!L86</f>
        <v>33.299999999999997</v>
      </c>
      <c r="P22" s="8">
        <f>景気動向指数!D86</f>
        <v>80.599999999999994</v>
      </c>
      <c r="Q22" s="8">
        <f>景気動向指数!E86</f>
        <v>88.5</v>
      </c>
      <c r="R22" s="8">
        <f>景気動向指数!F86</f>
        <v>104.6</v>
      </c>
      <c r="S22" s="15"/>
      <c r="T22" s="18">
        <f>S20*1/3+S23*2/3</f>
        <v>2.1333333333333333</v>
      </c>
      <c r="U22" s="3">
        <v>100</v>
      </c>
      <c r="V22" s="3">
        <v>150</v>
      </c>
      <c r="W22" s="20"/>
    </row>
    <row r="23" spans="11:23">
      <c r="K23" t="str">
        <f>RIGHT(景気動向指数!B87,2)</f>
        <v>86</v>
      </c>
      <c r="L23" t="str">
        <f>RIGHT(景気動向指数!C87,2)</f>
        <v>9</v>
      </c>
      <c r="M23">
        <f>景気動向指数!J87</f>
        <v>72.7</v>
      </c>
      <c r="N23">
        <f>景気動向指数!K87</f>
        <v>54.5</v>
      </c>
      <c r="O23">
        <f>景気動向指数!L87</f>
        <v>41.7</v>
      </c>
      <c r="P23" s="8">
        <f>景気動向指数!D87</f>
        <v>80.8</v>
      </c>
      <c r="Q23" s="8">
        <f>景気動向指数!E87</f>
        <v>89.5</v>
      </c>
      <c r="R23" s="8">
        <f>景気動向指数!F87</f>
        <v>104.8</v>
      </c>
      <c r="S23" s="15">
        <f>'GDP（旧系列）'!B34</f>
        <v>1.9</v>
      </c>
      <c r="T23" s="15">
        <f>S23</f>
        <v>1.9</v>
      </c>
      <c r="U23" s="3">
        <v>100</v>
      </c>
      <c r="V23" s="3">
        <v>150</v>
      </c>
      <c r="W23" s="20"/>
    </row>
    <row r="24" spans="11:23">
      <c r="K24" t="str">
        <f>RIGHT(景気動向指数!B88,2)</f>
        <v>86</v>
      </c>
      <c r="L24" t="str">
        <f>RIGHT(景気動向指数!C88,2)</f>
        <v>10</v>
      </c>
      <c r="M24">
        <f>景気動向指数!J88</f>
        <v>72.7</v>
      </c>
      <c r="N24">
        <f>景気動向指数!K88</f>
        <v>54.5</v>
      </c>
      <c r="O24">
        <f>景気動向指数!L88</f>
        <v>83.3</v>
      </c>
      <c r="P24" s="8">
        <f>景気動向指数!D88</f>
        <v>80.7</v>
      </c>
      <c r="Q24" s="8">
        <f>景気動向指数!E88</f>
        <v>89.2</v>
      </c>
      <c r="R24" s="8">
        <f>景気動向指数!F88</f>
        <v>105.9</v>
      </c>
      <c r="S24" s="15"/>
      <c r="T24" s="17">
        <f>S23*2/3+S26*1/3</f>
        <v>1.7999999999999998</v>
      </c>
      <c r="U24" s="3">
        <v>100</v>
      </c>
      <c r="V24" s="3">
        <v>150</v>
      </c>
      <c r="W24" s="20"/>
    </row>
    <row r="25" spans="11:23">
      <c r="K25" t="str">
        <f>RIGHT(景気動向指数!B89,2)</f>
        <v>86</v>
      </c>
      <c r="L25" t="str">
        <f>RIGHT(景気動向指数!C89,2)</f>
        <v>11</v>
      </c>
      <c r="M25">
        <f>景気動向指数!J89</f>
        <v>45.5</v>
      </c>
      <c r="N25">
        <f>景気動向指数!K89</f>
        <v>59.1</v>
      </c>
      <c r="O25">
        <f>景気動向指数!L89</f>
        <v>83.3</v>
      </c>
      <c r="P25" s="8">
        <f>景気動向指数!D89</f>
        <v>80.8</v>
      </c>
      <c r="Q25" s="8">
        <f>景気動向指数!E89</f>
        <v>88.7</v>
      </c>
      <c r="R25" s="8">
        <f>景気動向指数!F89</f>
        <v>105.4</v>
      </c>
      <c r="S25" s="15"/>
      <c r="T25" s="18">
        <f>S23*1/3+S26*2/3</f>
        <v>1.7</v>
      </c>
      <c r="U25" s="3">
        <v>100</v>
      </c>
      <c r="V25" s="3">
        <v>150</v>
      </c>
      <c r="W25" s="20">
        <v>8611</v>
      </c>
    </row>
    <row r="26" spans="11:23">
      <c r="K26" t="str">
        <f>RIGHT(景気動向指数!B90,2)</f>
        <v>86</v>
      </c>
      <c r="L26" t="str">
        <f>RIGHT(景気動向指数!C90,2)</f>
        <v>12</v>
      </c>
      <c r="M26">
        <f>景気動向指数!J90</f>
        <v>81.8</v>
      </c>
      <c r="N26">
        <f>景気動向指数!K90</f>
        <v>36.4</v>
      </c>
      <c r="O26">
        <f>景気動向指数!L90</f>
        <v>33.299999999999997</v>
      </c>
      <c r="P26" s="8">
        <f>景気動向指数!D90</f>
        <v>82</v>
      </c>
      <c r="Q26" s="8">
        <f>景気動向指数!E90</f>
        <v>89.4</v>
      </c>
      <c r="R26" s="8">
        <f>景気動向指数!F90</f>
        <v>104.6</v>
      </c>
      <c r="S26" s="15">
        <f>'GDP（旧系列）'!B35</f>
        <v>1.6</v>
      </c>
      <c r="T26" s="15">
        <f>S26</f>
        <v>1.6</v>
      </c>
      <c r="U26" s="5"/>
      <c r="V26" s="5"/>
    </row>
    <row r="27" spans="11:23">
      <c r="K27" t="str">
        <f>RIGHT(景気動向指数!B91,2)</f>
        <v>87</v>
      </c>
      <c r="L27" t="str">
        <f>RIGHT(景気動向指数!C91,2)</f>
        <v>1</v>
      </c>
      <c r="M27">
        <f>景気動向指数!J91</f>
        <v>77.3</v>
      </c>
      <c r="N27">
        <f>景気動向指数!K91</f>
        <v>54.5</v>
      </c>
      <c r="O27">
        <f>景気動向指数!L91</f>
        <v>66.7</v>
      </c>
      <c r="P27" s="8">
        <f>景気動向指数!D91</f>
        <v>82.8</v>
      </c>
      <c r="Q27" s="8">
        <f>景気動向指数!E91</f>
        <v>89.7</v>
      </c>
      <c r="R27" s="8">
        <f>景気動向指数!F91</f>
        <v>104.9</v>
      </c>
      <c r="S27" s="15"/>
      <c r="T27" s="17">
        <f>S26*2/3+S29*1/3</f>
        <v>1.5666666666666667</v>
      </c>
      <c r="U27" s="5"/>
      <c r="V27" s="5"/>
    </row>
    <row r="28" spans="11:23">
      <c r="K28" t="str">
        <f>RIGHT(景気動向指数!B92,2)</f>
        <v>87</v>
      </c>
      <c r="L28" t="str">
        <f>RIGHT(景気動向指数!C92,2)</f>
        <v>2</v>
      </c>
      <c r="M28">
        <f>景気動向指数!J92</f>
        <v>72.7</v>
      </c>
      <c r="N28">
        <f>景気動向指数!K92</f>
        <v>81.8</v>
      </c>
      <c r="O28">
        <f>景気動向指数!L92</f>
        <v>58.3</v>
      </c>
      <c r="P28" s="8">
        <f>景気動向指数!D92</f>
        <v>83.4</v>
      </c>
      <c r="Q28" s="8">
        <f>景気動向指数!E92</f>
        <v>89.9</v>
      </c>
      <c r="R28" s="8">
        <f>景気動向指数!F92</f>
        <v>105.1</v>
      </c>
      <c r="S28" s="15"/>
      <c r="T28" s="18">
        <f>S26*1/3+S29*2/3</f>
        <v>1.5333333333333332</v>
      </c>
      <c r="U28" s="5"/>
      <c r="V28" s="5"/>
    </row>
    <row r="29" spans="11:23">
      <c r="K29" t="str">
        <f>RIGHT(景気動向指数!B93,2)</f>
        <v>87</v>
      </c>
      <c r="L29" t="str">
        <f>RIGHT(景気動向指数!C93,2)</f>
        <v>3</v>
      </c>
      <c r="M29">
        <f>景気動向指数!J93</f>
        <v>72.7</v>
      </c>
      <c r="N29">
        <f>景気動向指数!K93</f>
        <v>90.9</v>
      </c>
      <c r="O29">
        <f>景気動向指数!L93</f>
        <v>83.3</v>
      </c>
      <c r="P29" s="8">
        <f>景気動向指数!D93</f>
        <v>84.2</v>
      </c>
      <c r="Q29" s="8">
        <f>景気動向指数!E93</f>
        <v>90.8</v>
      </c>
      <c r="R29" s="8">
        <f>景気動向指数!F93</f>
        <v>106</v>
      </c>
      <c r="S29" s="15">
        <f>'GDP（旧系列）'!B36</f>
        <v>1.5</v>
      </c>
      <c r="T29" s="15">
        <f>S29</f>
        <v>1.5</v>
      </c>
      <c r="U29" s="5"/>
      <c r="V29" s="5"/>
    </row>
    <row r="30" spans="11:23">
      <c r="K30" t="str">
        <f>RIGHT(景気動向指数!B94,2)</f>
        <v>87</v>
      </c>
      <c r="L30" t="str">
        <f>RIGHT(景気動向指数!C94,2)</f>
        <v>4</v>
      </c>
      <c r="M30">
        <f>景気動向指数!J94</f>
        <v>72.7</v>
      </c>
      <c r="N30">
        <f>景気動向指数!K94</f>
        <v>77.3</v>
      </c>
      <c r="O30">
        <f>景気動向指数!L94</f>
        <v>66.7</v>
      </c>
      <c r="P30" s="8">
        <f>景気動向指数!D94</f>
        <v>84.7</v>
      </c>
      <c r="Q30" s="8">
        <f>景気動向指数!E94</f>
        <v>90.9</v>
      </c>
      <c r="R30" s="8">
        <f>景気動向指数!F94</f>
        <v>105.7</v>
      </c>
      <c r="S30" s="15"/>
      <c r="T30" s="17">
        <f>S29*2/3+S32*1/3</f>
        <v>2.0999999999999996</v>
      </c>
      <c r="U30" s="5"/>
      <c r="V30" s="5"/>
    </row>
    <row r="31" spans="11:23">
      <c r="K31" t="str">
        <f>RIGHT(景気動向指数!B95,2)</f>
        <v>87</v>
      </c>
      <c r="L31" t="str">
        <f>RIGHT(景気動向指数!C95,2)</f>
        <v>5</v>
      </c>
      <c r="M31">
        <f>景気動向指数!J95</f>
        <v>90.9</v>
      </c>
      <c r="N31">
        <f>景気動向指数!K95</f>
        <v>63.6</v>
      </c>
      <c r="O31">
        <f>景気動向指数!L95</f>
        <v>66.7</v>
      </c>
      <c r="P31" s="8">
        <f>景気動向指数!D95</f>
        <v>86.6</v>
      </c>
      <c r="Q31" s="8">
        <f>景気動向指数!E95</f>
        <v>91.4</v>
      </c>
      <c r="R31" s="8">
        <f>景気動向指数!F95</f>
        <v>105.4</v>
      </c>
      <c r="S31" s="15"/>
      <c r="T31" s="18">
        <f>S29*1/3+S32*2/3</f>
        <v>2.6999999999999997</v>
      </c>
      <c r="U31" s="5"/>
      <c r="V31" s="5"/>
    </row>
    <row r="32" spans="11:23">
      <c r="K32" t="str">
        <f>RIGHT(景気動向指数!B96,2)</f>
        <v>87</v>
      </c>
      <c r="L32" t="str">
        <f>RIGHT(景気動向指数!C96,2)</f>
        <v>6</v>
      </c>
      <c r="M32">
        <f>景気動向指数!J96</f>
        <v>100</v>
      </c>
      <c r="N32">
        <f>景気動向指数!K96</f>
        <v>90.9</v>
      </c>
      <c r="O32">
        <f>景気動向指数!L96</f>
        <v>58.3</v>
      </c>
      <c r="P32" s="8">
        <f>景気動向指数!D96</f>
        <v>89.4</v>
      </c>
      <c r="Q32" s="8">
        <f>景気動向指数!E96</f>
        <v>93.3</v>
      </c>
      <c r="R32" s="8">
        <f>景気動向指数!F96</f>
        <v>106</v>
      </c>
      <c r="S32" s="15">
        <f>'GDP（旧系列）'!B37</f>
        <v>3.3</v>
      </c>
      <c r="T32" s="15">
        <f>S32</f>
        <v>3.3</v>
      </c>
      <c r="U32" s="5"/>
      <c r="V32" s="5"/>
    </row>
    <row r="33" spans="11:22">
      <c r="K33" t="str">
        <f>RIGHT(景気動向指数!B97,2)</f>
        <v>87</v>
      </c>
      <c r="L33" t="str">
        <f>RIGHT(景気動向指数!C97,2)</f>
        <v>7</v>
      </c>
      <c r="M33">
        <f>景気動向指数!J97</f>
        <v>81.8</v>
      </c>
      <c r="N33">
        <f>景気動向指数!K97</f>
        <v>100</v>
      </c>
      <c r="O33">
        <f>景気動向指数!L97</f>
        <v>50</v>
      </c>
      <c r="P33" s="8">
        <f>景気動向指数!D97</f>
        <v>90.8</v>
      </c>
      <c r="Q33" s="8">
        <f>景気動向指数!E97</f>
        <v>94.4</v>
      </c>
      <c r="R33" s="8">
        <f>景気動向指数!F97</f>
        <v>107.4</v>
      </c>
      <c r="S33" s="15"/>
      <c r="T33" s="17">
        <f>S32*2/3+S35*1/3</f>
        <v>3.833333333333333</v>
      </c>
      <c r="U33" s="5"/>
      <c r="V33" s="5"/>
    </row>
    <row r="34" spans="11:22">
      <c r="K34" t="str">
        <f>RIGHT(景気動向指数!B98,2)</f>
        <v>87</v>
      </c>
      <c r="L34" t="str">
        <f>RIGHT(景気動向指数!C98,2)</f>
        <v>8</v>
      </c>
      <c r="M34">
        <f>景気動向指数!J98</f>
        <v>81.8</v>
      </c>
      <c r="N34">
        <f>景気動向指数!K98</f>
        <v>90.9</v>
      </c>
      <c r="O34">
        <f>景気動向指数!L98</f>
        <v>58.3</v>
      </c>
      <c r="P34" s="8">
        <f>景気動向指数!D98</f>
        <v>92.9</v>
      </c>
      <c r="Q34" s="8">
        <f>景気動向指数!E98</f>
        <v>95.2</v>
      </c>
      <c r="R34" s="8">
        <f>景気動向指数!F98</f>
        <v>108.2</v>
      </c>
      <c r="S34" s="15"/>
      <c r="T34" s="18">
        <f>S32*1/3+S35*2/3</f>
        <v>4.3666666666666671</v>
      </c>
      <c r="U34" s="5"/>
      <c r="V34" s="5"/>
    </row>
    <row r="35" spans="11:22">
      <c r="K35" t="str">
        <f>RIGHT(景気動向指数!B99,2)</f>
        <v>87</v>
      </c>
      <c r="L35" t="str">
        <f>RIGHT(景気動向指数!C99,2)</f>
        <v>9</v>
      </c>
      <c r="M35">
        <f>景気動向指数!J99</f>
        <v>81.8</v>
      </c>
      <c r="N35">
        <f>景気動向指数!K99</f>
        <v>100</v>
      </c>
      <c r="O35">
        <f>景気動向指数!L99</f>
        <v>83.3</v>
      </c>
      <c r="P35" s="8">
        <f>景気動向指数!D99</f>
        <v>94.3</v>
      </c>
      <c r="Q35" s="8">
        <f>景気動向指数!E99</f>
        <v>96.6</v>
      </c>
      <c r="R35" s="8">
        <f>景気動向指数!F99</f>
        <v>108.7</v>
      </c>
      <c r="S35" s="15">
        <f>'GDP（旧系列）'!B38</f>
        <v>4.9000000000000004</v>
      </c>
      <c r="T35" s="15">
        <f>S35</f>
        <v>4.9000000000000004</v>
      </c>
      <c r="U35" s="5"/>
      <c r="V35" s="5"/>
    </row>
    <row r="36" spans="11:22">
      <c r="K36" t="str">
        <f>RIGHT(景気動向指数!B100,2)</f>
        <v>87</v>
      </c>
      <c r="L36" t="str">
        <f>RIGHT(景気動向指数!C100,2)</f>
        <v>10</v>
      </c>
      <c r="M36">
        <f>景気動向指数!J100</f>
        <v>81.8</v>
      </c>
      <c r="N36">
        <f>景気動向指数!K100</f>
        <v>95.5</v>
      </c>
      <c r="O36">
        <f>景気動向指数!L100</f>
        <v>66.7</v>
      </c>
      <c r="P36" s="8">
        <f>景気動向指数!D100</f>
        <v>94.8</v>
      </c>
      <c r="Q36" s="8">
        <f>景気動向指数!E100</f>
        <v>97.7</v>
      </c>
      <c r="R36" s="8">
        <f>景気動向指数!F100</f>
        <v>109.2</v>
      </c>
      <c r="S36" s="15"/>
      <c r="T36" s="17">
        <f>S35*2/3+S38*1/3</f>
        <v>5.4</v>
      </c>
      <c r="U36" s="5"/>
      <c r="V36" s="5"/>
    </row>
    <row r="37" spans="11:22">
      <c r="K37" t="str">
        <f>RIGHT(景気動向指数!B101,2)</f>
        <v>87</v>
      </c>
      <c r="L37" t="str">
        <f>RIGHT(景気動向指数!C101,2)</f>
        <v>11</v>
      </c>
      <c r="M37">
        <f>景気動向指数!J101</f>
        <v>63.6</v>
      </c>
      <c r="N37">
        <f>景気動向指数!K101</f>
        <v>90.9</v>
      </c>
      <c r="O37">
        <f>景気動向指数!L101</f>
        <v>66.7</v>
      </c>
      <c r="P37" s="8">
        <f>景気動向指数!D101</f>
        <v>95.6</v>
      </c>
      <c r="Q37" s="8">
        <f>景気動向指数!E101</f>
        <v>98.5</v>
      </c>
      <c r="R37" s="8">
        <f>景気動向指数!F101</f>
        <v>109.3</v>
      </c>
      <c r="S37" s="15"/>
      <c r="T37" s="18">
        <f>S35*1/3+S38*2/3</f>
        <v>5.9</v>
      </c>
      <c r="U37" s="5"/>
      <c r="V37" s="5"/>
    </row>
    <row r="38" spans="11:22">
      <c r="K38" t="str">
        <f>RIGHT(景気動向指数!B102,2)</f>
        <v>87</v>
      </c>
      <c r="L38" t="str">
        <f>RIGHT(景気動向指数!C102,2)</f>
        <v>12</v>
      </c>
      <c r="M38">
        <f>景気動向指数!J102</f>
        <v>63.6</v>
      </c>
      <c r="N38">
        <f>景気動向指数!K102</f>
        <v>81.8</v>
      </c>
      <c r="O38">
        <f>景気動向指数!L102</f>
        <v>91.7</v>
      </c>
      <c r="P38" s="8">
        <f>景気動向指数!D102</f>
        <v>95.2</v>
      </c>
      <c r="Q38" s="8">
        <f>景気動向指数!E102</f>
        <v>99.6</v>
      </c>
      <c r="R38" s="8">
        <f>景気動向指数!F102</f>
        <v>111.2</v>
      </c>
      <c r="S38" s="15">
        <f>'GDP（旧系列）'!B39</f>
        <v>6.4</v>
      </c>
      <c r="T38" s="15">
        <f>S38</f>
        <v>6.4</v>
      </c>
      <c r="U38" s="5"/>
      <c r="V38" s="5"/>
    </row>
    <row r="39" spans="11:22">
      <c r="K39" t="str">
        <f>RIGHT(景気動向指数!B103,2)</f>
        <v>88</v>
      </c>
      <c r="L39" t="str">
        <f>RIGHT(景気動向指数!C103,2)</f>
        <v>1</v>
      </c>
      <c r="M39">
        <f>景気動向指数!J103</f>
        <v>63.6</v>
      </c>
      <c r="N39">
        <f>景気動向指数!K103</f>
        <v>86.4</v>
      </c>
      <c r="O39">
        <f>景気動向指数!L103</f>
        <v>83.3</v>
      </c>
      <c r="P39" s="8">
        <f>景気動向指数!D103</f>
        <v>95.9</v>
      </c>
      <c r="Q39" s="8">
        <f>景気動向指数!E103</f>
        <v>100.4</v>
      </c>
      <c r="R39" s="8">
        <f>景気動向指数!F103</f>
        <v>111.1</v>
      </c>
      <c r="S39" s="15"/>
      <c r="T39" s="17">
        <f>S38*2/3+S41*1/3</f>
        <v>7.5333333333333332</v>
      </c>
      <c r="U39" s="5"/>
      <c r="V39" s="5"/>
    </row>
    <row r="40" spans="11:22">
      <c r="K40" t="str">
        <f>RIGHT(景気動向指数!B104,2)</f>
        <v>88</v>
      </c>
      <c r="L40" t="str">
        <f>RIGHT(景気動向指数!C104,2)</f>
        <v>2</v>
      </c>
      <c r="M40">
        <f>景気動向指数!J104</f>
        <v>72.7</v>
      </c>
      <c r="N40">
        <f>景気動向指数!K104</f>
        <v>100</v>
      </c>
      <c r="O40">
        <f>景気動向指数!L104</f>
        <v>83.3</v>
      </c>
      <c r="P40" s="8">
        <f>景気動向指数!D104</f>
        <v>96.9</v>
      </c>
      <c r="Q40" s="8">
        <f>景気動向指数!E104</f>
        <v>102.8</v>
      </c>
      <c r="R40" s="8">
        <f>景気動向指数!F104</f>
        <v>113.4</v>
      </c>
      <c r="S40" s="15"/>
      <c r="T40" s="18">
        <f>S38*1/3+S41*2/3</f>
        <v>8.6666666666666679</v>
      </c>
      <c r="U40" s="5"/>
      <c r="V40" s="5"/>
    </row>
    <row r="41" spans="11:22">
      <c r="K41" t="str">
        <f>RIGHT(景気動向指数!B105,2)</f>
        <v>88</v>
      </c>
      <c r="L41" t="str">
        <f>RIGHT(景気動向指数!C105,2)</f>
        <v>3</v>
      </c>
      <c r="M41">
        <f>景気動向指数!J105</f>
        <v>45.5</v>
      </c>
      <c r="N41">
        <f>景気動向指数!K105</f>
        <v>81.8</v>
      </c>
      <c r="O41">
        <f>景気動向指数!L105</f>
        <v>83.3</v>
      </c>
      <c r="P41" s="8">
        <f>景気動向指数!D105</f>
        <v>97</v>
      </c>
      <c r="Q41" s="8">
        <f>景気動向指数!E105</f>
        <v>101.7</v>
      </c>
      <c r="R41" s="8">
        <f>景気動向指数!F105</f>
        <v>114.1</v>
      </c>
      <c r="S41" s="15">
        <f>'GDP（旧系列）'!B40</f>
        <v>9.8000000000000007</v>
      </c>
      <c r="T41" s="15">
        <f>S41</f>
        <v>9.8000000000000007</v>
      </c>
      <c r="U41" s="5"/>
      <c r="V41" s="5"/>
    </row>
    <row r="42" spans="11:22">
      <c r="K42" t="str">
        <f>RIGHT(景気動向指数!B106,2)</f>
        <v>88</v>
      </c>
      <c r="L42" t="str">
        <f>RIGHT(景気動向指数!C106,2)</f>
        <v>4</v>
      </c>
      <c r="M42">
        <f>景気動向指数!J106</f>
        <v>45.5</v>
      </c>
      <c r="N42">
        <f>景気動向指数!K106</f>
        <v>90.9</v>
      </c>
      <c r="O42">
        <f>景気動向指数!L106</f>
        <v>100</v>
      </c>
      <c r="P42" s="8">
        <f>景気動向指数!D106</f>
        <v>98.1</v>
      </c>
      <c r="Q42" s="8">
        <f>景気動向指数!E106</f>
        <v>103.5</v>
      </c>
      <c r="R42" s="8">
        <f>景気動向指数!F106</f>
        <v>115.8</v>
      </c>
      <c r="S42" s="15"/>
      <c r="T42" s="17">
        <f>S41*2/3+S44*1/3</f>
        <v>8.7333333333333343</v>
      </c>
      <c r="U42" s="5"/>
      <c r="V42" s="5"/>
    </row>
    <row r="43" spans="11:22">
      <c r="K43" t="str">
        <f>RIGHT(景気動向指数!B107,2)</f>
        <v>88</v>
      </c>
      <c r="L43" t="str">
        <f>RIGHT(景気動向指数!C107,2)</f>
        <v>5</v>
      </c>
      <c r="M43">
        <f>景気動向指数!J107</f>
        <v>45.5</v>
      </c>
      <c r="N43">
        <f>景気動向指数!K107</f>
        <v>36.4</v>
      </c>
      <c r="O43">
        <f>景気動向指数!L107</f>
        <v>83.3</v>
      </c>
      <c r="P43" s="8">
        <f>景気動向指数!D107</f>
        <v>98.9</v>
      </c>
      <c r="Q43" s="8">
        <f>景気動向指数!E107</f>
        <v>103.1</v>
      </c>
      <c r="R43" s="8">
        <f>景気動向指数!F107</f>
        <v>117.1</v>
      </c>
      <c r="S43" s="15"/>
      <c r="T43" s="18">
        <f>S41*1/3+S44*2/3</f>
        <v>7.6666666666666661</v>
      </c>
      <c r="U43" s="5"/>
      <c r="V43" s="5"/>
    </row>
    <row r="44" spans="11:22">
      <c r="K44" t="str">
        <f>RIGHT(景気動向指数!B108,2)</f>
        <v>88</v>
      </c>
      <c r="L44" t="str">
        <f>RIGHT(景気動向指数!C108,2)</f>
        <v>6</v>
      </c>
      <c r="M44">
        <f>景気動向指数!J108</f>
        <v>72.7</v>
      </c>
      <c r="N44">
        <f>景気動向指数!K108</f>
        <v>81.8</v>
      </c>
      <c r="O44">
        <f>景気動向指数!L108</f>
        <v>66.7</v>
      </c>
      <c r="P44" s="8">
        <f>景気動向指数!D108</f>
        <v>99.5</v>
      </c>
      <c r="Q44" s="8">
        <f>景気動向指数!E108</f>
        <v>104</v>
      </c>
      <c r="R44" s="8">
        <f>景気動向指数!F108</f>
        <v>118</v>
      </c>
      <c r="S44" s="15">
        <f>'GDP（旧系列）'!B41</f>
        <v>6.6</v>
      </c>
      <c r="T44" s="15">
        <f>S44</f>
        <v>6.6</v>
      </c>
      <c r="U44" s="5"/>
      <c r="V44" s="5"/>
    </row>
    <row r="45" spans="11:22">
      <c r="K45" t="str">
        <f>RIGHT(景気動向指数!B109,2)</f>
        <v>88</v>
      </c>
      <c r="L45" t="str">
        <f>RIGHT(景気動向指数!C109,2)</f>
        <v>7</v>
      </c>
      <c r="M45">
        <f>景気動向指数!J109</f>
        <v>72.7</v>
      </c>
      <c r="N45">
        <f>景気動向指数!K109</f>
        <v>54.5</v>
      </c>
      <c r="O45">
        <f>景気動向指数!L109</f>
        <v>75</v>
      </c>
      <c r="P45" s="8">
        <f>景気動向指数!D109</f>
        <v>98.7</v>
      </c>
      <c r="Q45" s="8">
        <f>景気動向指数!E109</f>
        <v>104.9</v>
      </c>
      <c r="R45" s="8">
        <f>景気動向指数!F109</f>
        <v>118.6</v>
      </c>
      <c r="S45" s="15"/>
      <c r="T45" s="17">
        <f>S44*2/3+S47*1/3</f>
        <v>6.8333333333333321</v>
      </c>
      <c r="U45" s="5"/>
      <c r="V45" s="5"/>
    </row>
    <row r="46" spans="11:22">
      <c r="K46" t="str">
        <f>RIGHT(景気動向指数!B110,2)</f>
        <v>88</v>
      </c>
      <c r="L46" t="str">
        <f>RIGHT(景気動向指数!C110,2)</f>
        <v>8</v>
      </c>
      <c r="M46">
        <f>景気動向指数!J110</f>
        <v>72.7</v>
      </c>
      <c r="N46">
        <f>景気動向指数!K110</f>
        <v>81.8</v>
      </c>
      <c r="O46">
        <f>景気動向指数!L110</f>
        <v>83.3</v>
      </c>
      <c r="P46" s="8">
        <f>景気動向指数!D110</f>
        <v>99</v>
      </c>
      <c r="Q46" s="8">
        <f>景気動向指数!E110</f>
        <v>105.6</v>
      </c>
      <c r="R46" s="8">
        <f>景気動向指数!F110</f>
        <v>120.2</v>
      </c>
      <c r="S46" s="15"/>
      <c r="T46" s="18">
        <f>S44*1/3+S47*2/3</f>
        <v>7.0666666666666664</v>
      </c>
      <c r="U46" s="5"/>
      <c r="V46" s="5"/>
    </row>
    <row r="47" spans="11:22">
      <c r="K47" t="str">
        <f>RIGHT(景気動向指数!B111,2)</f>
        <v>88</v>
      </c>
      <c r="L47" t="str">
        <f>RIGHT(景気動向指数!C111,2)</f>
        <v>9</v>
      </c>
      <c r="M47">
        <f>景気動向指数!J111</f>
        <v>45.5</v>
      </c>
      <c r="N47">
        <f>景気動向指数!K111</f>
        <v>81.8</v>
      </c>
      <c r="O47">
        <f>景気動向指数!L111</f>
        <v>83.3</v>
      </c>
      <c r="P47" s="8">
        <f>景気動向指数!D111</f>
        <v>98.5</v>
      </c>
      <c r="Q47" s="8">
        <f>景気動向指数!E111</f>
        <v>106.4</v>
      </c>
      <c r="R47" s="8">
        <f>景気動向指数!F111</f>
        <v>121.7</v>
      </c>
      <c r="S47" s="15">
        <f>'GDP（旧系列）'!B42</f>
        <v>7.3</v>
      </c>
      <c r="T47" s="15">
        <f>S47</f>
        <v>7.3</v>
      </c>
      <c r="U47" s="5"/>
      <c r="V47" s="5"/>
    </row>
    <row r="48" spans="11:22">
      <c r="K48" t="str">
        <f>RIGHT(景気動向指数!B112,2)</f>
        <v>88</v>
      </c>
      <c r="L48" t="str">
        <f>RIGHT(景気動向指数!C112,2)</f>
        <v>10</v>
      </c>
      <c r="M48">
        <f>景気動向指数!J112</f>
        <v>36.4</v>
      </c>
      <c r="N48">
        <f>景気動向指数!K112</f>
        <v>81.8</v>
      </c>
      <c r="O48">
        <f>景気動向指数!L112</f>
        <v>100</v>
      </c>
      <c r="P48" s="8">
        <f>景気動向指数!D112</f>
        <v>99.1</v>
      </c>
      <c r="Q48" s="8">
        <f>景気動向指数!E112</f>
        <v>106.6</v>
      </c>
      <c r="R48" s="8">
        <f>景気動向指数!F112</f>
        <v>122.9</v>
      </c>
      <c r="S48" s="15"/>
      <c r="T48" s="17">
        <f>S47*2/3+S50*1/3</f>
        <v>6.6333333333333329</v>
      </c>
      <c r="U48" s="5"/>
      <c r="V48" s="5"/>
    </row>
    <row r="49" spans="11:22">
      <c r="K49" t="str">
        <f>RIGHT(景気動向指数!B113,2)</f>
        <v>88</v>
      </c>
      <c r="L49" t="str">
        <f>RIGHT(景気動向指数!C113,2)</f>
        <v>11</v>
      </c>
      <c r="M49">
        <f>景気動向指数!J113</f>
        <v>63.6</v>
      </c>
      <c r="N49">
        <f>景気動向指数!K113</f>
        <v>81.8</v>
      </c>
      <c r="O49">
        <f>景気動向指数!L113</f>
        <v>100</v>
      </c>
      <c r="P49" s="8">
        <f>景気動向指数!D113</f>
        <v>100.4</v>
      </c>
      <c r="Q49" s="8">
        <f>景気動向指数!E113</f>
        <v>108</v>
      </c>
      <c r="R49" s="8">
        <f>景気動向指数!F113</f>
        <v>123</v>
      </c>
      <c r="S49" s="15"/>
      <c r="T49" s="18">
        <f>S47*1/3+S50*2/3</f>
        <v>5.9666666666666668</v>
      </c>
      <c r="U49" s="5"/>
      <c r="V49" s="5"/>
    </row>
    <row r="50" spans="11:22">
      <c r="K50" t="str">
        <f>RIGHT(景気動向指数!B114,2)</f>
        <v>88</v>
      </c>
      <c r="L50" t="str">
        <f>RIGHT(景気動向指数!C114,2)</f>
        <v>12</v>
      </c>
      <c r="M50">
        <f>景気動向指数!J114</f>
        <v>81.8</v>
      </c>
      <c r="N50">
        <f>景気動向指数!K114</f>
        <v>90.9</v>
      </c>
      <c r="O50">
        <f>景気動向指数!L114</f>
        <v>66.7</v>
      </c>
      <c r="P50" s="8">
        <f>景気動向指数!D114</f>
        <v>101.6</v>
      </c>
      <c r="Q50" s="8">
        <f>景気動向指数!E114</f>
        <v>108.4</v>
      </c>
      <c r="R50" s="8">
        <f>景気動向指数!F114</f>
        <v>123.4</v>
      </c>
      <c r="S50" s="15">
        <f>'GDP（旧系列）'!B43</f>
        <v>5.3</v>
      </c>
      <c r="T50" s="15">
        <f>S50</f>
        <v>5.3</v>
      </c>
      <c r="U50" s="5"/>
      <c r="V50" s="5"/>
    </row>
    <row r="51" spans="11:22">
      <c r="K51" t="str">
        <f>RIGHT(景気動向指数!B115,2)</f>
        <v>89</v>
      </c>
      <c r="L51" t="str">
        <f>RIGHT(景気動向指数!C115,2)</f>
        <v>1</v>
      </c>
      <c r="M51">
        <f>景気動向指数!J115</f>
        <v>59.1</v>
      </c>
      <c r="N51">
        <f>景気動向指数!K115</f>
        <v>81.8</v>
      </c>
      <c r="O51">
        <f>景気動向指数!L115</f>
        <v>66.7</v>
      </c>
      <c r="P51" s="8">
        <f>景気動向指数!D115</f>
        <v>101.3</v>
      </c>
      <c r="Q51" s="8">
        <f>景気動向指数!E115</f>
        <v>108.8</v>
      </c>
      <c r="R51" s="8">
        <f>景気動向指数!F115</f>
        <v>123.3</v>
      </c>
      <c r="S51" s="15"/>
      <c r="T51" s="17">
        <f>S50*2/3+S53*1/3</f>
        <v>5.7333333333333325</v>
      </c>
      <c r="U51" s="5"/>
      <c r="V51" s="5"/>
    </row>
    <row r="52" spans="11:22">
      <c r="K52" t="str">
        <f>RIGHT(景気動向指数!B116,2)</f>
        <v>89</v>
      </c>
      <c r="L52" t="str">
        <f>RIGHT(景気動向指数!C116,2)</f>
        <v>2</v>
      </c>
      <c r="M52">
        <f>景気動向指数!J116</f>
        <v>54.5</v>
      </c>
      <c r="N52">
        <f>景気動向指数!K116</f>
        <v>72.7</v>
      </c>
      <c r="O52">
        <f>景気動向指数!L116</f>
        <v>66.7</v>
      </c>
      <c r="P52" s="8">
        <f>景気動向指数!D116</f>
        <v>100.5</v>
      </c>
      <c r="Q52" s="8">
        <f>景気動向指数!E116</f>
        <v>108.8</v>
      </c>
      <c r="R52" s="8">
        <f>景気動向指数!F116</f>
        <v>123.6</v>
      </c>
      <c r="S52" s="15"/>
      <c r="T52" s="18">
        <f>S50*1/3+S53*2/3</f>
        <v>6.1666666666666661</v>
      </c>
      <c r="U52" s="5"/>
      <c r="V52" s="5"/>
    </row>
    <row r="53" spans="11:22">
      <c r="K53" t="str">
        <f>RIGHT(景気動向指数!B117,2)</f>
        <v>89</v>
      </c>
      <c r="L53" t="str">
        <f>RIGHT(景気動向指数!C117,2)</f>
        <v>3</v>
      </c>
      <c r="M53">
        <f>景気動向指数!J117</f>
        <v>63.6</v>
      </c>
      <c r="N53">
        <f>景気動向指数!K117</f>
        <v>100</v>
      </c>
      <c r="O53">
        <f>景気動向指数!L117</f>
        <v>91.7</v>
      </c>
      <c r="P53" s="8">
        <f>景気動向指数!D117</f>
        <v>101.7</v>
      </c>
      <c r="Q53" s="8">
        <f>景気動向指数!E117</f>
        <v>112.8</v>
      </c>
      <c r="R53" s="8">
        <f>景気動向指数!F117</f>
        <v>126.9</v>
      </c>
      <c r="S53" s="15">
        <f>'GDP（旧系列）'!B44</f>
        <v>6.6</v>
      </c>
      <c r="T53" s="15">
        <f>S53</f>
        <v>6.6</v>
      </c>
      <c r="U53" s="5"/>
      <c r="V53" s="5"/>
    </row>
    <row r="54" spans="11:22">
      <c r="K54" t="str">
        <f>RIGHT(景気動向指数!B118,2)</f>
        <v>89</v>
      </c>
      <c r="L54" t="str">
        <f>RIGHT(景気動向指数!C118,2)</f>
        <v>4</v>
      </c>
      <c r="M54">
        <f>景気動向指数!J118</f>
        <v>63.6</v>
      </c>
      <c r="N54">
        <f>景気動向指数!K118</f>
        <v>72.7</v>
      </c>
      <c r="O54">
        <f>景気動向指数!L118</f>
        <v>33.299999999999997</v>
      </c>
      <c r="P54" s="8">
        <f>景気動向指数!D118</f>
        <v>101.6</v>
      </c>
      <c r="Q54" s="8">
        <f>景気動向指数!E118</f>
        <v>110.4</v>
      </c>
      <c r="R54" s="8">
        <f>景気動向指数!F118</f>
        <v>125.6</v>
      </c>
      <c r="S54" s="15"/>
      <c r="T54" s="17">
        <f>S53*2/3+S56*1/3</f>
        <v>5.9666666666666659</v>
      </c>
      <c r="U54" s="5"/>
      <c r="V54" s="5"/>
    </row>
    <row r="55" spans="11:22">
      <c r="K55" t="str">
        <f>RIGHT(景気動向指数!B119,2)</f>
        <v>89</v>
      </c>
      <c r="L55" t="str">
        <f>RIGHT(景気動向指数!C119,2)</f>
        <v>5</v>
      </c>
      <c r="M55">
        <f>景気動向指数!J119</f>
        <v>54.5</v>
      </c>
      <c r="N55">
        <f>景気動向指数!K119</f>
        <v>77.3</v>
      </c>
      <c r="O55">
        <f>景気動向指数!L119</f>
        <v>50</v>
      </c>
      <c r="P55" s="8">
        <f>景気動向指数!D119</f>
        <v>101.1</v>
      </c>
      <c r="Q55" s="8">
        <f>景気動向指数!E119</f>
        <v>109.9</v>
      </c>
      <c r="R55" s="8">
        <f>景気動向指数!F119</f>
        <v>125.9</v>
      </c>
      <c r="S55" s="15"/>
      <c r="T55" s="18">
        <f>S53*1/3+S56*2/3</f>
        <v>5.333333333333333</v>
      </c>
      <c r="U55" s="5"/>
      <c r="V55" s="5"/>
    </row>
    <row r="56" spans="11:22">
      <c r="K56" t="str">
        <f>RIGHT(景気動向指数!B120,2)</f>
        <v>89</v>
      </c>
      <c r="L56" t="str">
        <f>RIGHT(景気動向指数!C120,2)</f>
        <v>6</v>
      </c>
      <c r="M56">
        <f>景気動向指数!J120</f>
        <v>45.5</v>
      </c>
      <c r="N56">
        <f>景気動向指数!K120</f>
        <v>27.3</v>
      </c>
      <c r="O56">
        <f>景気動向指数!L120</f>
        <v>50</v>
      </c>
      <c r="P56" s="8">
        <f>景気動向指数!D120</f>
        <v>101.3</v>
      </c>
      <c r="Q56" s="8">
        <f>景気動向指数!E120</f>
        <v>110.5</v>
      </c>
      <c r="R56" s="8">
        <f>景気動向指数!F120</f>
        <v>127.3</v>
      </c>
      <c r="S56" s="15">
        <f>'GDP（旧系列）'!B45</f>
        <v>4.7</v>
      </c>
      <c r="T56" s="15">
        <f>S56</f>
        <v>4.7</v>
      </c>
      <c r="U56" s="5"/>
      <c r="V56" s="5"/>
    </row>
    <row r="57" spans="11:22">
      <c r="K57" t="str">
        <f>RIGHT(景気動向指数!B121,2)</f>
        <v>89</v>
      </c>
      <c r="L57" t="str">
        <f>RIGHT(景気動向指数!C121,2)</f>
        <v>7</v>
      </c>
      <c r="M57">
        <f>景気動向指数!J121</f>
        <v>45.5</v>
      </c>
      <c r="N57">
        <f>景気動向指数!K121</f>
        <v>45.5</v>
      </c>
      <c r="O57">
        <f>景気動向指数!L121</f>
        <v>91.7</v>
      </c>
      <c r="P57" s="8">
        <f>景気動向指数!D121</f>
        <v>100.1</v>
      </c>
      <c r="Q57" s="8">
        <f>景気動向指数!E121</f>
        <v>110</v>
      </c>
      <c r="R57" s="8">
        <f>景気動向指数!F121</f>
        <v>127.4</v>
      </c>
      <c r="S57" s="15"/>
      <c r="T57" s="17">
        <f>S56*2/3+S59*1/3</f>
        <v>4.5333333333333332</v>
      </c>
      <c r="U57" s="5"/>
      <c r="V57" s="5"/>
    </row>
    <row r="58" spans="11:22">
      <c r="K58" t="str">
        <f>RIGHT(景気動向指数!B122,2)</f>
        <v>89</v>
      </c>
      <c r="L58" t="str">
        <f>RIGHT(景気動向指数!C122,2)</f>
        <v>8</v>
      </c>
      <c r="M58">
        <f>景気動向指数!J122</f>
        <v>63.6</v>
      </c>
      <c r="N58">
        <f>景気動向指数!K122</f>
        <v>81.8</v>
      </c>
      <c r="O58">
        <f>景気動向指数!L122</f>
        <v>83.3</v>
      </c>
      <c r="P58" s="8">
        <f>景気動向指数!D122</f>
        <v>101.1</v>
      </c>
      <c r="Q58" s="8">
        <f>景気動向指数!E122</f>
        <v>111.3</v>
      </c>
      <c r="R58" s="8">
        <f>景気動向指数!F122</f>
        <v>127.4</v>
      </c>
      <c r="S58" s="15"/>
      <c r="T58" s="18">
        <f>S56*1/3+S59*2/3</f>
        <v>4.3666666666666671</v>
      </c>
      <c r="U58" s="5"/>
      <c r="V58" s="5"/>
    </row>
    <row r="59" spans="11:22">
      <c r="K59" t="str">
        <f>RIGHT(景気動向指数!B123,2)</f>
        <v>89</v>
      </c>
      <c r="L59" t="str">
        <f>RIGHT(景気動向指数!C123,2)</f>
        <v>9</v>
      </c>
      <c r="M59">
        <f>景気動向指数!J123</f>
        <v>45.5</v>
      </c>
      <c r="N59">
        <f>景気動向指数!K123</f>
        <v>50</v>
      </c>
      <c r="O59">
        <f>景気動向指数!L123</f>
        <v>50</v>
      </c>
      <c r="P59" s="8">
        <f>景気動向指数!D123</f>
        <v>101.2</v>
      </c>
      <c r="Q59" s="8">
        <f>景気動向指数!E123</f>
        <v>111.6</v>
      </c>
      <c r="R59" s="8">
        <f>景気動向指数!F123</f>
        <v>128.1</v>
      </c>
      <c r="S59" s="15">
        <f>'GDP（旧系列）'!B46</f>
        <v>4.2</v>
      </c>
      <c r="T59" s="15">
        <f>S59</f>
        <v>4.2</v>
      </c>
      <c r="U59" s="5"/>
      <c r="V59" s="5"/>
    </row>
    <row r="60" spans="11:22">
      <c r="K60" t="str">
        <f>RIGHT(景気動向指数!B124,2)</f>
        <v>89</v>
      </c>
      <c r="L60" t="str">
        <f>RIGHT(景気動向指数!C124,2)</f>
        <v>10</v>
      </c>
      <c r="M60">
        <f>景気動向指数!J124</f>
        <v>45.5</v>
      </c>
      <c r="N60">
        <f>景気動向指数!K124</f>
        <v>72.7</v>
      </c>
      <c r="O60">
        <f>景気動向指数!L124</f>
        <v>66.7</v>
      </c>
      <c r="P60" s="8">
        <f>景気動向指数!D124</f>
        <v>100.4</v>
      </c>
      <c r="Q60" s="8">
        <f>景気動向指数!E124</f>
        <v>111.1</v>
      </c>
      <c r="R60" s="8">
        <f>景気動向指数!F124</f>
        <v>128.19999999999999</v>
      </c>
      <c r="S60" s="15"/>
      <c r="T60" s="17">
        <f>S59*2/3+S62*1/3</f>
        <v>4.8000000000000007</v>
      </c>
      <c r="U60" s="5"/>
      <c r="V60" s="5"/>
    </row>
    <row r="61" spans="11:22">
      <c r="K61" t="str">
        <f>RIGHT(景気動向指数!B125,2)</f>
        <v>89</v>
      </c>
      <c r="L61" t="str">
        <f>RIGHT(景気動向指数!C125,2)</f>
        <v>11</v>
      </c>
      <c r="M61">
        <f>景気動向指数!J125</f>
        <v>54.5</v>
      </c>
      <c r="N61">
        <f>景気動向指数!K125</f>
        <v>63.6</v>
      </c>
      <c r="O61">
        <f>景気動向指数!L125</f>
        <v>91.7</v>
      </c>
      <c r="P61" s="8">
        <f>景気動向指数!D125</f>
        <v>100.2</v>
      </c>
      <c r="Q61" s="8">
        <f>景気動向指数!E125</f>
        <v>112.2</v>
      </c>
      <c r="R61" s="8">
        <f>景気動向指数!F125</f>
        <v>130.30000000000001</v>
      </c>
      <c r="S61" s="15"/>
      <c r="T61" s="18">
        <f>S59*1/3+S62*2/3</f>
        <v>5.4</v>
      </c>
      <c r="U61" s="5"/>
      <c r="V61" s="5"/>
    </row>
    <row r="62" spans="11:22">
      <c r="K62" t="str">
        <f>RIGHT(景気動向指数!B126,2)</f>
        <v>89</v>
      </c>
      <c r="L62" t="str">
        <f>RIGHT(景気動向指数!C126,2)</f>
        <v>12</v>
      </c>
      <c r="M62">
        <f>景気動向指数!J126</f>
        <v>54.5</v>
      </c>
      <c r="N62">
        <f>景気動向指数!K126</f>
        <v>100</v>
      </c>
      <c r="O62">
        <f>景気動向指数!L126</f>
        <v>83.3</v>
      </c>
      <c r="P62" s="8">
        <f>景気動向指数!D126</f>
        <v>100.9</v>
      </c>
      <c r="Q62" s="8">
        <f>景気動向指数!E126</f>
        <v>113</v>
      </c>
      <c r="R62" s="8">
        <f>景気動向指数!F126</f>
        <v>130.69999999999999</v>
      </c>
      <c r="S62" s="15">
        <f>'GDP（旧系列）'!B47</f>
        <v>6</v>
      </c>
      <c r="T62" s="15">
        <f>S62</f>
        <v>6</v>
      </c>
      <c r="U62" s="5"/>
      <c r="V62" s="5"/>
    </row>
    <row r="63" spans="11:22">
      <c r="K63" t="str">
        <f>RIGHT(景気動向指数!B127,2)</f>
        <v>90</v>
      </c>
      <c r="L63" t="str">
        <f>RIGHT(景気動向指数!C127,2)</f>
        <v>1</v>
      </c>
      <c r="M63">
        <f>景気動向指数!J127</f>
        <v>54.5</v>
      </c>
      <c r="N63">
        <f>景気動向指数!K127</f>
        <v>90.9</v>
      </c>
      <c r="O63">
        <f>景気動向指数!L127</f>
        <v>100</v>
      </c>
      <c r="P63" s="8">
        <f>景気動向指数!D127</f>
        <v>100.3</v>
      </c>
      <c r="Q63" s="8">
        <f>景気動向指数!E127</f>
        <v>112.6</v>
      </c>
      <c r="R63" s="8">
        <f>景気動向指数!F127</f>
        <v>132</v>
      </c>
      <c r="S63" s="15"/>
      <c r="T63" s="17">
        <f>S62*2/3+S65*1/3</f>
        <v>5.0999999999999996</v>
      </c>
      <c r="U63" s="5"/>
      <c r="V63" s="5"/>
    </row>
    <row r="64" spans="11:22">
      <c r="K64" t="str">
        <f>RIGHT(景気動向指数!B128,2)</f>
        <v>90</v>
      </c>
      <c r="L64" t="str">
        <f>RIGHT(景気動向指数!C128,2)</f>
        <v>2</v>
      </c>
      <c r="M64">
        <f>景気動向指数!J128</f>
        <v>63.6</v>
      </c>
      <c r="N64">
        <f>景気動向指数!K128</f>
        <v>77.3</v>
      </c>
      <c r="O64">
        <f>景気動向指数!L128</f>
        <v>83.3</v>
      </c>
      <c r="P64" s="8">
        <f>景気動向指数!D128</f>
        <v>100.6</v>
      </c>
      <c r="Q64" s="8">
        <f>景気動向指数!E128</f>
        <v>112.7</v>
      </c>
      <c r="R64" s="8">
        <f>景気動向指数!F128</f>
        <v>132.19999999999999</v>
      </c>
      <c r="S64" s="15"/>
      <c r="T64" s="18">
        <f>S62*1/3+S65*2/3</f>
        <v>4.1999999999999993</v>
      </c>
      <c r="U64" s="5"/>
      <c r="V64" s="5"/>
    </row>
    <row r="65" spans="11:23">
      <c r="K65" t="str">
        <f>RIGHT(景気動向指数!B129,2)</f>
        <v>90</v>
      </c>
      <c r="L65" t="str">
        <f>RIGHT(景気動向指数!C129,2)</f>
        <v>3</v>
      </c>
      <c r="M65">
        <f>景気動向指数!J129</f>
        <v>54.5</v>
      </c>
      <c r="N65">
        <f>景気動向指数!K129</f>
        <v>72.7</v>
      </c>
      <c r="O65">
        <f>景気動向指数!L129</f>
        <v>91.7</v>
      </c>
      <c r="P65" s="8">
        <f>景気動向指数!D129</f>
        <v>99.9</v>
      </c>
      <c r="Q65" s="8">
        <f>景気動向指数!E129</f>
        <v>113</v>
      </c>
      <c r="R65" s="8">
        <f>景気動向指数!F129</f>
        <v>132.1</v>
      </c>
      <c r="S65" s="15">
        <f>'GDP（旧系列）'!B48</f>
        <v>3.3</v>
      </c>
      <c r="T65" s="15">
        <f>S65</f>
        <v>3.3</v>
      </c>
      <c r="U65" s="5"/>
      <c r="V65" s="5"/>
    </row>
    <row r="66" spans="11:23">
      <c r="K66" t="str">
        <f>RIGHT(景気動向指数!B130,2)</f>
        <v>90</v>
      </c>
      <c r="L66" t="str">
        <f>RIGHT(景気動向指数!C130,2)</f>
        <v>4</v>
      </c>
      <c r="M66">
        <f>景気動向指数!J130</f>
        <v>54.5</v>
      </c>
      <c r="N66">
        <f>景気動向指数!K130</f>
        <v>86.4</v>
      </c>
      <c r="O66">
        <f>景気動向指数!L130</f>
        <v>75</v>
      </c>
      <c r="P66" s="8">
        <f>景気動向指数!D130</f>
        <v>99.7</v>
      </c>
      <c r="Q66" s="8">
        <f>景気動向指数!E130</f>
        <v>113.7</v>
      </c>
      <c r="R66" s="8">
        <f>景気動向指数!F130</f>
        <v>132.19999999999999</v>
      </c>
      <c r="S66" s="15"/>
      <c r="T66" s="17">
        <f>S65*2/3+S68*1/3</f>
        <v>4.6999999999999993</v>
      </c>
      <c r="U66" s="5"/>
      <c r="V66" s="5"/>
    </row>
    <row r="67" spans="11:23">
      <c r="K67" t="str">
        <f>RIGHT(景気動向指数!B131,2)</f>
        <v>90</v>
      </c>
      <c r="L67" t="str">
        <f>RIGHT(景気動向指数!C131,2)</f>
        <v>5</v>
      </c>
      <c r="M67">
        <f>景気動向指数!J131</f>
        <v>68.2</v>
      </c>
      <c r="N67">
        <f>景気動向指数!K131</f>
        <v>90.9</v>
      </c>
      <c r="O67">
        <f>景気動向指数!L131</f>
        <v>66.7</v>
      </c>
      <c r="P67" s="8">
        <f>景気動向指数!D131</f>
        <v>101.2</v>
      </c>
      <c r="Q67" s="8">
        <f>景気動向指数!E131</f>
        <v>115.1</v>
      </c>
      <c r="R67" s="8">
        <f>景気動向指数!F131</f>
        <v>131.5</v>
      </c>
      <c r="S67" s="15"/>
      <c r="T67" s="18">
        <f>S65*1/3+S68*2/3</f>
        <v>6.1</v>
      </c>
      <c r="U67" s="5"/>
      <c r="V67" s="5"/>
    </row>
    <row r="68" spans="11:23">
      <c r="K68" t="str">
        <f>RIGHT(景気動向指数!B132,2)</f>
        <v>90</v>
      </c>
      <c r="L68" t="str">
        <f>RIGHT(景気動向指数!C132,2)</f>
        <v>6</v>
      </c>
      <c r="M68">
        <f>景気動向指数!J132</f>
        <v>59.1</v>
      </c>
      <c r="N68">
        <f>景気動向指数!K132</f>
        <v>90.9</v>
      </c>
      <c r="O68">
        <f>景気動向指数!L132</f>
        <v>83.3</v>
      </c>
      <c r="P68" s="8">
        <f>景気動向指数!D132</f>
        <v>101.2</v>
      </c>
      <c r="Q68" s="8">
        <f>景気動向指数!E132</f>
        <v>115.9</v>
      </c>
      <c r="R68" s="8">
        <f>景気動向指数!F132</f>
        <v>131.1</v>
      </c>
      <c r="S68" s="15">
        <f>'GDP（旧系列）'!B49</f>
        <v>7.5</v>
      </c>
      <c r="T68" s="15">
        <f>S68</f>
        <v>7.5</v>
      </c>
      <c r="U68" s="5"/>
      <c r="V68" s="5"/>
    </row>
    <row r="69" spans="11:23">
      <c r="K69" t="str">
        <f>RIGHT(景気動向指数!B133,2)</f>
        <v>90</v>
      </c>
      <c r="L69" t="str">
        <f>RIGHT(景気動向指数!C133,2)</f>
        <v>7</v>
      </c>
      <c r="M69">
        <f>景気動向指数!J133</f>
        <v>63.6</v>
      </c>
      <c r="N69">
        <f>景気動向指数!K133</f>
        <v>72.7</v>
      </c>
      <c r="O69">
        <f>景気動向指数!L133</f>
        <v>50</v>
      </c>
      <c r="P69" s="8">
        <f>景気動向指数!D133</f>
        <v>100.7</v>
      </c>
      <c r="Q69" s="8">
        <f>景気動向指数!E133</f>
        <v>116.4</v>
      </c>
      <c r="R69" s="8">
        <f>景気動向指数!F133</f>
        <v>130.69999999999999</v>
      </c>
      <c r="S69" s="15"/>
      <c r="T69" s="17">
        <f>S68*2/3+S71*1/3</f>
        <v>7.5666666666666664</v>
      </c>
      <c r="U69" s="5"/>
      <c r="V69" s="5"/>
    </row>
    <row r="70" spans="11:23">
      <c r="K70" t="str">
        <f>RIGHT(景気動向指数!B134,2)</f>
        <v>90</v>
      </c>
      <c r="L70" t="str">
        <f>RIGHT(景気動向指数!C134,2)</f>
        <v>8</v>
      </c>
      <c r="M70">
        <f>景気動向指数!J134</f>
        <v>45.5</v>
      </c>
      <c r="N70">
        <f>景気動向指数!K134</f>
        <v>72.7</v>
      </c>
      <c r="O70">
        <f>景気動向指数!L134</f>
        <v>66.7</v>
      </c>
      <c r="P70" s="8">
        <f>景気動向指数!D134</f>
        <v>100.4</v>
      </c>
      <c r="Q70" s="8">
        <f>景気動向指数!E134</f>
        <v>116.3</v>
      </c>
      <c r="R70" s="8">
        <f>景気動向指数!F134</f>
        <v>131.5</v>
      </c>
      <c r="S70" s="15"/>
      <c r="T70" s="18">
        <f>S68*1/3+S71*2/3</f>
        <v>7.6333333333333337</v>
      </c>
      <c r="U70" s="5"/>
      <c r="V70" s="5"/>
    </row>
    <row r="71" spans="11:23">
      <c r="K71" t="str">
        <f>RIGHT(景気動向指数!B135,2)</f>
        <v>90</v>
      </c>
      <c r="L71" t="str">
        <f>RIGHT(景気動向指数!C135,2)</f>
        <v>9</v>
      </c>
      <c r="M71">
        <f>景気動向指数!J135</f>
        <v>36.4</v>
      </c>
      <c r="N71">
        <f>景気動向指数!K135</f>
        <v>54.5</v>
      </c>
      <c r="O71">
        <f>景気動向指数!L135</f>
        <v>66.7</v>
      </c>
      <c r="P71" s="8">
        <f>景気動向指数!D135</f>
        <v>99</v>
      </c>
      <c r="Q71" s="8">
        <f>景気動向指数!E135</f>
        <v>115.8</v>
      </c>
      <c r="R71" s="8">
        <f>景気動向指数!F135</f>
        <v>130.4</v>
      </c>
      <c r="S71" s="15">
        <f>'GDP（旧系列）'!B50</f>
        <v>7.7</v>
      </c>
      <c r="T71" s="15">
        <f>S71</f>
        <v>7.7</v>
      </c>
      <c r="U71" s="5"/>
      <c r="V71" s="5"/>
    </row>
    <row r="72" spans="11:23">
      <c r="K72" t="str">
        <f>RIGHT(景気動向指数!B136,2)</f>
        <v>90</v>
      </c>
      <c r="L72" t="str">
        <f>RIGHT(景気動向指数!C136,2)</f>
        <v>10</v>
      </c>
      <c r="M72">
        <f>景気動向指数!J136</f>
        <v>27.3</v>
      </c>
      <c r="N72">
        <f>景気動向指数!K136</f>
        <v>54.5</v>
      </c>
      <c r="O72">
        <f>景気動向指数!L136</f>
        <v>41.7</v>
      </c>
      <c r="P72" s="8">
        <f>景気動向指数!D136</f>
        <v>98.9</v>
      </c>
      <c r="Q72" s="8">
        <f>景気動向指数!E136</f>
        <v>117.1</v>
      </c>
      <c r="R72" s="8">
        <f>景気動向指数!F136</f>
        <v>130.1</v>
      </c>
      <c r="S72" s="15"/>
      <c r="T72" s="17">
        <f>S71*2/3+S74*1/3</f>
        <v>6.4666666666666668</v>
      </c>
      <c r="U72" s="5"/>
      <c r="V72" s="5"/>
    </row>
    <row r="73" spans="11:23">
      <c r="K73" t="str">
        <f>RIGHT(景気動向指数!B137,2)</f>
        <v>90</v>
      </c>
      <c r="L73" t="str">
        <f>RIGHT(景気動向指数!C137,2)</f>
        <v>11</v>
      </c>
      <c r="M73">
        <f>景気動向指数!J137</f>
        <v>45.5</v>
      </c>
      <c r="N73">
        <f>景気動向指数!K137</f>
        <v>63.6</v>
      </c>
      <c r="O73">
        <f>景気動向指数!L137</f>
        <v>25</v>
      </c>
      <c r="P73" s="8">
        <f>景気動向指数!D137</f>
        <v>98.2</v>
      </c>
      <c r="Q73" s="8">
        <f>景気動向指数!E137</f>
        <v>116.3</v>
      </c>
      <c r="R73" s="8">
        <f>景気動向指数!F137</f>
        <v>129.30000000000001</v>
      </c>
      <c r="S73" s="15"/>
      <c r="T73" s="18">
        <f>S71*1/3+S74*2/3</f>
        <v>5.2333333333333334</v>
      </c>
      <c r="U73" s="5"/>
      <c r="V73" s="5"/>
    </row>
    <row r="74" spans="11:23">
      <c r="K74" t="str">
        <f>RIGHT(景気動向指数!B138,2)</f>
        <v>90</v>
      </c>
      <c r="L74" t="str">
        <f>RIGHT(景気動向指数!C138,2)</f>
        <v>12</v>
      </c>
      <c r="M74">
        <f>景気動向指数!J138</f>
        <v>40.9</v>
      </c>
      <c r="N74">
        <f>景気動向指数!K138</f>
        <v>77.3</v>
      </c>
      <c r="O74">
        <f>景気動向指数!L138</f>
        <v>66.7</v>
      </c>
      <c r="P74" s="8">
        <f>景気動向指数!D138</f>
        <v>97.9</v>
      </c>
      <c r="Q74" s="8">
        <f>景気動向指数!E138</f>
        <v>116.5</v>
      </c>
      <c r="R74" s="8">
        <f>景気動向指数!F138</f>
        <v>131.4</v>
      </c>
      <c r="S74" s="15">
        <f>'GDP（旧系列）'!B51</f>
        <v>4</v>
      </c>
      <c r="T74" s="15">
        <f>S74</f>
        <v>4</v>
      </c>
    </row>
    <row r="75" spans="11:23">
      <c r="K75" t="str">
        <f>RIGHT(景気動向指数!B139,2)</f>
        <v>91</v>
      </c>
      <c r="L75" t="str">
        <f>RIGHT(景気動向指数!C139,2)</f>
        <v>1</v>
      </c>
      <c r="M75">
        <f>景気動向指数!J139</f>
        <v>36.4</v>
      </c>
      <c r="N75">
        <f>景気動向指数!K139</f>
        <v>31.8</v>
      </c>
      <c r="O75">
        <f>景気動向指数!L139</f>
        <v>66.7</v>
      </c>
      <c r="P75" s="8">
        <f>景気動向指数!D139</f>
        <v>98.1</v>
      </c>
      <c r="Q75" s="8">
        <f>景気動向指数!E139</f>
        <v>116.3</v>
      </c>
      <c r="R75" s="8">
        <f>景気動向指数!F139</f>
        <v>130.5</v>
      </c>
      <c r="S75" s="15"/>
      <c r="T75" s="17">
        <f>S74*2/3+S77*1/3</f>
        <v>4.6333333333333329</v>
      </c>
    </row>
    <row r="76" spans="11:23">
      <c r="K76" t="str">
        <f>RIGHT(景気動向指数!B140,2)</f>
        <v>91</v>
      </c>
      <c r="L76" t="str">
        <f>RIGHT(景気動向指数!C140,2)</f>
        <v>2</v>
      </c>
      <c r="M76">
        <f>景気動向指数!J140</f>
        <v>36.4</v>
      </c>
      <c r="N76">
        <f>景気動向指数!K140</f>
        <v>54.5</v>
      </c>
      <c r="O76">
        <f>景気動向指数!L140</f>
        <v>50</v>
      </c>
      <c r="P76" s="8">
        <f>景気動向指数!D140</f>
        <v>97.6</v>
      </c>
      <c r="Q76" s="8">
        <f>景気動向指数!E140</f>
        <v>116.1</v>
      </c>
      <c r="R76" s="8">
        <f>景気動向指数!F140</f>
        <v>129.80000000000001</v>
      </c>
      <c r="S76" s="15"/>
      <c r="T76" s="18">
        <f>S74*1/3+S77*2/3</f>
        <v>5.2666666666666666</v>
      </c>
      <c r="W76" s="6">
        <v>9102</v>
      </c>
    </row>
    <row r="77" spans="11:23">
      <c r="K77" t="str">
        <f>RIGHT(景気動向指数!B141,2)</f>
        <v>91</v>
      </c>
      <c r="L77" t="str">
        <f>RIGHT(景気動向指数!C141,2)</f>
        <v>3</v>
      </c>
      <c r="M77">
        <f>景気動向指数!J141</f>
        <v>36.4</v>
      </c>
      <c r="N77">
        <f>景気動向指数!K141</f>
        <v>27.3</v>
      </c>
      <c r="O77">
        <f>景気動向指数!L141</f>
        <v>33.299999999999997</v>
      </c>
      <c r="P77" s="8">
        <f>景気動向指数!D141</f>
        <v>97.3</v>
      </c>
      <c r="Q77" s="8">
        <f>景気動向指数!E141</f>
        <v>115</v>
      </c>
      <c r="R77" s="8">
        <f>景気動向指数!F141</f>
        <v>130.5</v>
      </c>
      <c r="S77" s="15">
        <f>'GDP（旧系列）'!B52</f>
        <v>5.9</v>
      </c>
      <c r="T77" s="15">
        <f>S77</f>
        <v>5.9</v>
      </c>
      <c r="U77" s="3">
        <v>100</v>
      </c>
      <c r="V77" s="3">
        <v>150</v>
      </c>
      <c r="W77" s="20"/>
    </row>
    <row r="78" spans="11:23">
      <c r="K78" t="str">
        <f>RIGHT(景気動向指数!B142,2)</f>
        <v>91</v>
      </c>
      <c r="L78" t="str">
        <f>RIGHT(景気動向指数!C142,2)</f>
        <v>4</v>
      </c>
      <c r="M78">
        <f>景気動向指数!J142</f>
        <v>18.2</v>
      </c>
      <c r="N78">
        <f>景気動向指数!K142</f>
        <v>18.2</v>
      </c>
      <c r="O78">
        <f>景気動向指数!L142</f>
        <v>50</v>
      </c>
      <c r="P78" s="8">
        <f>景気動向指数!D142</f>
        <v>97.2</v>
      </c>
      <c r="Q78" s="8">
        <f>景気動向指数!E142</f>
        <v>114.7</v>
      </c>
      <c r="R78" s="8">
        <f>景気動向指数!F142</f>
        <v>131</v>
      </c>
      <c r="S78" s="15"/>
      <c r="T78" s="17">
        <f>S77*2/3+S80*1/3</f>
        <v>5.166666666666667</v>
      </c>
      <c r="U78" s="3">
        <v>100</v>
      </c>
      <c r="V78" s="3">
        <v>150</v>
      </c>
      <c r="W78" s="20"/>
    </row>
    <row r="79" spans="11:23">
      <c r="K79" t="str">
        <f>RIGHT(景気動向指数!B143,2)</f>
        <v>91</v>
      </c>
      <c r="L79" t="str">
        <f>RIGHT(景気動向指数!C143,2)</f>
        <v>5</v>
      </c>
      <c r="M79">
        <f>景気動向指数!J143</f>
        <v>36.4</v>
      </c>
      <c r="N79">
        <f>景気動向指数!K143</f>
        <v>50</v>
      </c>
      <c r="O79">
        <f>景気動向指数!L143</f>
        <v>66.7</v>
      </c>
      <c r="P79" s="8">
        <f>景気動向指数!D143</f>
        <v>96.9</v>
      </c>
      <c r="Q79" s="8">
        <f>景気動向指数!E143</f>
        <v>115.1</v>
      </c>
      <c r="R79" s="8">
        <f>景気動向指数!F143</f>
        <v>131.6</v>
      </c>
      <c r="S79" s="15"/>
      <c r="T79" s="18">
        <f>S77*1/3+S80*2/3</f>
        <v>4.4333333333333336</v>
      </c>
      <c r="U79" s="3">
        <v>100</v>
      </c>
      <c r="V79" s="3">
        <v>150</v>
      </c>
      <c r="W79" s="20"/>
    </row>
    <row r="80" spans="11:23">
      <c r="K80" t="str">
        <f>RIGHT(景気動向指数!B144,2)</f>
        <v>91</v>
      </c>
      <c r="L80" t="str">
        <f>RIGHT(景気動向指数!C144,2)</f>
        <v>6</v>
      </c>
      <c r="M80">
        <f>景気動向指数!J144</f>
        <v>27.3</v>
      </c>
      <c r="N80">
        <f>景気動向指数!K144</f>
        <v>22.7</v>
      </c>
      <c r="O80">
        <f>景気動向指数!L144</f>
        <v>83.3</v>
      </c>
      <c r="P80" s="8">
        <f>景気動向指数!D144</f>
        <v>95.3</v>
      </c>
      <c r="Q80" s="8">
        <f>景気動向指数!E144</f>
        <v>113.3</v>
      </c>
      <c r="R80" s="8">
        <f>景気動向指数!F144</f>
        <v>132.1</v>
      </c>
      <c r="S80" s="15">
        <f>'GDP（旧系列）'!B53</f>
        <v>3.7</v>
      </c>
      <c r="T80" s="15">
        <f>S80</f>
        <v>3.7</v>
      </c>
      <c r="U80" s="3">
        <v>100</v>
      </c>
      <c r="V80" s="3">
        <v>150</v>
      </c>
      <c r="W80" s="20"/>
    </row>
    <row r="81" spans="11:23">
      <c r="K81" t="str">
        <f>RIGHT(景気動向指数!B145,2)</f>
        <v>91</v>
      </c>
      <c r="L81" t="str">
        <f>RIGHT(景気動向指数!C145,2)</f>
        <v>7</v>
      </c>
      <c r="M81">
        <f>景気動向指数!J145</f>
        <v>18.2</v>
      </c>
      <c r="N81">
        <f>景気動向指数!K145</f>
        <v>45.5</v>
      </c>
      <c r="O81">
        <f>景気動向指数!L145</f>
        <v>41.7</v>
      </c>
      <c r="P81" s="8">
        <f>景気動向指数!D145</f>
        <v>95.6</v>
      </c>
      <c r="Q81" s="8">
        <f>景気動向指数!E145</f>
        <v>114.2</v>
      </c>
      <c r="R81" s="8">
        <f>景気動向指数!F145</f>
        <v>130.30000000000001</v>
      </c>
      <c r="S81" s="15"/>
      <c r="T81" s="17">
        <f>S80*2/3+S83*1/3</f>
        <v>3</v>
      </c>
      <c r="U81" s="3">
        <v>100</v>
      </c>
      <c r="V81" s="3">
        <v>150</v>
      </c>
      <c r="W81" s="20"/>
    </row>
    <row r="82" spans="11:23">
      <c r="K82" t="str">
        <f>RIGHT(景気動向指数!B146,2)</f>
        <v>91</v>
      </c>
      <c r="L82" t="str">
        <f>RIGHT(景気動向指数!C146,2)</f>
        <v>8</v>
      </c>
      <c r="M82">
        <f>景気動向指数!J146</f>
        <v>18.2</v>
      </c>
      <c r="N82">
        <f>景気動向指数!K146</f>
        <v>18.2</v>
      </c>
      <c r="O82">
        <f>景気動向指数!L146</f>
        <v>25</v>
      </c>
      <c r="P82" s="8">
        <f>景気動向指数!D146</f>
        <v>94.7</v>
      </c>
      <c r="Q82" s="8">
        <f>景気動向指数!E146</f>
        <v>112.4</v>
      </c>
      <c r="R82" s="8">
        <f>景気動向指数!F146</f>
        <v>128.69999999999999</v>
      </c>
      <c r="S82" s="15"/>
      <c r="T82" s="18">
        <f>S80*1/3+S83*2/3</f>
        <v>2.2999999999999998</v>
      </c>
      <c r="U82" s="3">
        <v>100</v>
      </c>
      <c r="V82" s="3">
        <v>150</v>
      </c>
      <c r="W82" s="20"/>
    </row>
    <row r="83" spans="11:23">
      <c r="K83" t="str">
        <f>RIGHT(景気動向指数!B147,2)</f>
        <v>91</v>
      </c>
      <c r="L83" t="str">
        <f>RIGHT(景気動向指数!C147,2)</f>
        <v>9</v>
      </c>
      <c r="M83">
        <f>景気動向指数!J147</f>
        <v>27.3</v>
      </c>
      <c r="N83">
        <f>景気動向指数!K147</f>
        <v>31.8</v>
      </c>
      <c r="O83">
        <f>景気動向指数!L147</f>
        <v>16.7</v>
      </c>
      <c r="P83" s="8">
        <f>景気動向指数!D147</f>
        <v>94.6</v>
      </c>
      <c r="Q83" s="8">
        <f>景気動向指数!E147</f>
        <v>111.5</v>
      </c>
      <c r="R83" s="8">
        <f>景気動向指数!F147</f>
        <v>128.80000000000001</v>
      </c>
      <c r="S83" s="15">
        <f>'GDP（旧系列）'!B54</f>
        <v>1.6</v>
      </c>
      <c r="T83" s="15">
        <f>S83</f>
        <v>1.6</v>
      </c>
      <c r="U83" s="3">
        <v>100</v>
      </c>
      <c r="V83" s="3">
        <v>150</v>
      </c>
      <c r="W83" s="20"/>
    </row>
    <row r="84" spans="11:23">
      <c r="K84" t="str">
        <f>RIGHT(景気動向指数!B148,2)</f>
        <v>91</v>
      </c>
      <c r="L84" t="str">
        <f>RIGHT(景気動向指数!C148,2)</f>
        <v>10</v>
      </c>
      <c r="M84">
        <f>景気動向指数!J148</f>
        <v>36.4</v>
      </c>
      <c r="N84">
        <f>景気動向指数!K148</f>
        <v>0</v>
      </c>
      <c r="O84">
        <f>景気動向指数!L148</f>
        <v>66.7</v>
      </c>
      <c r="P84" s="8">
        <f>景気動向指数!D148</f>
        <v>94.7</v>
      </c>
      <c r="Q84" s="8">
        <f>景気動向指数!E148</f>
        <v>110.6</v>
      </c>
      <c r="R84" s="8">
        <f>景気動向指数!F148</f>
        <v>128.19999999999999</v>
      </c>
      <c r="S84" s="15"/>
      <c r="T84" s="17">
        <f>S83*2/3+S86*1/3</f>
        <v>1.8333333333333333</v>
      </c>
      <c r="U84" s="3">
        <v>100</v>
      </c>
      <c r="V84" s="3">
        <v>150</v>
      </c>
      <c r="W84" s="20"/>
    </row>
    <row r="85" spans="11:23">
      <c r="K85" t="str">
        <f>RIGHT(景気動向指数!B149,2)</f>
        <v>91</v>
      </c>
      <c r="L85" t="str">
        <f>RIGHT(景気動向指数!C149,2)</f>
        <v>11</v>
      </c>
      <c r="M85">
        <f>景気動向指数!J149</f>
        <v>36.4</v>
      </c>
      <c r="N85">
        <f>景気動向指数!K149</f>
        <v>27.3</v>
      </c>
      <c r="O85">
        <f>景気動向指数!L149</f>
        <v>83.3</v>
      </c>
      <c r="P85" s="8">
        <f>景気動向指数!D149</f>
        <v>93.7</v>
      </c>
      <c r="Q85" s="8">
        <f>景気動向指数!E149</f>
        <v>110.7</v>
      </c>
      <c r="R85" s="8">
        <f>景気動向指数!F149</f>
        <v>128.19999999999999</v>
      </c>
      <c r="S85" s="15"/>
      <c r="T85" s="18">
        <f>S83*1/3+S86*2/3</f>
        <v>2.0666666666666664</v>
      </c>
      <c r="U85" s="3">
        <v>100</v>
      </c>
      <c r="V85" s="3">
        <v>150</v>
      </c>
      <c r="W85" s="20"/>
    </row>
    <row r="86" spans="11:23">
      <c r="K86" t="str">
        <f>RIGHT(景気動向指数!B150,2)</f>
        <v>91</v>
      </c>
      <c r="L86" t="str">
        <f>RIGHT(景気動向指数!C150,2)</f>
        <v>12</v>
      </c>
      <c r="M86">
        <f>景気動向指数!J150</f>
        <v>27.3</v>
      </c>
      <c r="N86">
        <f>景気動向指数!K150</f>
        <v>0</v>
      </c>
      <c r="O86">
        <f>景気動向指数!L150</f>
        <v>50</v>
      </c>
      <c r="P86" s="8">
        <f>景気動向指数!D150</f>
        <v>92.5</v>
      </c>
      <c r="Q86" s="8">
        <f>景気動向指数!E150</f>
        <v>108.4</v>
      </c>
      <c r="R86" s="8">
        <f>景気動向指数!F150</f>
        <v>126.4</v>
      </c>
      <c r="S86" s="15">
        <f>'GDP（旧系列）'!B55</f>
        <v>2.2999999999999998</v>
      </c>
      <c r="T86" s="15">
        <f>S86</f>
        <v>2.2999999999999998</v>
      </c>
      <c r="U86" s="3">
        <v>100</v>
      </c>
      <c r="V86" s="3">
        <v>150</v>
      </c>
      <c r="W86" s="20"/>
    </row>
    <row r="87" spans="11:23">
      <c r="K87" t="str">
        <f>RIGHT(景気動向指数!B151,2)</f>
        <v>92</v>
      </c>
      <c r="L87" t="str">
        <f>RIGHT(景気動向指数!C151,2)</f>
        <v>1</v>
      </c>
      <c r="M87">
        <f>景気動向指数!J151</f>
        <v>27.3</v>
      </c>
      <c r="N87">
        <f>景気動向指数!K151</f>
        <v>18.2</v>
      </c>
      <c r="O87">
        <f>景気動向指数!L151</f>
        <v>16.7</v>
      </c>
      <c r="P87" s="8">
        <f>景気動向指数!D151</f>
        <v>92.7</v>
      </c>
      <c r="Q87" s="8">
        <f>景気動向指数!E151</f>
        <v>107</v>
      </c>
      <c r="R87" s="8">
        <f>景気動向指数!F151</f>
        <v>125.2</v>
      </c>
      <c r="S87" s="15"/>
      <c r="T87" s="17">
        <f>S86*2/3+S89*1/3</f>
        <v>2.1333333333333333</v>
      </c>
      <c r="U87" s="3">
        <v>100</v>
      </c>
      <c r="V87" s="3">
        <v>150</v>
      </c>
      <c r="W87" s="20"/>
    </row>
    <row r="88" spans="11:23">
      <c r="K88" t="str">
        <f>RIGHT(景気動向指数!B152,2)</f>
        <v>92</v>
      </c>
      <c r="L88" t="str">
        <f>RIGHT(景気動向指数!C152,2)</f>
        <v>2</v>
      </c>
      <c r="M88">
        <f>景気動向指数!J152</f>
        <v>27.3</v>
      </c>
      <c r="N88">
        <f>景気動向指数!K152</f>
        <v>4.5</v>
      </c>
      <c r="O88">
        <f>景気動向指数!L152</f>
        <v>50</v>
      </c>
      <c r="P88" s="8">
        <f>景気動向指数!D152</f>
        <v>92.4</v>
      </c>
      <c r="Q88" s="8">
        <f>景気動向指数!E152</f>
        <v>106.2</v>
      </c>
      <c r="R88" s="8">
        <f>景気動向指数!F152</f>
        <v>125.9</v>
      </c>
      <c r="S88" s="15"/>
      <c r="T88" s="18">
        <f>S86*1/3+S89*2/3</f>
        <v>1.9666666666666666</v>
      </c>
      <c r="U88" s="3">
        <v>100</v>
      </c>
      <c r="V88" s="3">
        <v>150</v>
      </c>
      <c r="W88" s="20"/>
    </row>
    <row r="89" spans="11:23">
      <c r="K89" t="str">
        <f>RIGHT(景気動向指数!B153,2)</f>
        <v>92</v>
      </c>
      <c r="L89" t="str">
        <f>RIGHT(景気動向指数!C153,2)</f>
        <v>3</v>
      </c>
      <c r="M89">
        <f>景気動向指数!J153</f>
        <v>36.4</v>
      </c>
      <c r="N89">
        <f>景気動向指数!K153</f>
        <v>4.5</v>
      </c>
      <c r="O89">
        <f>景気動向指数!L153</f>
        <v>41.7</v>
      </c>
      <c r="P89" s="8">
        <f>景気動向指数!D153</f>
        <v>91.9</v>
      </c>
      <c r="Q89" s="8">
        <f>景気動向指数!E153</f>
        <v>104.2</v>
      </c>
      <c r="R89" s="8">
        <f>景気動向指数!F153</f>
        <v>123.9</v>
      </c>
      <c r="S89" s="15">
        <f>'GDP（旧系列）'!B56</f>
        <v>1.8</v>
      </c>
      <c r="T89" s="15">
        <f>S89</f>
        <v>1.8</v>
      </c>
      <c r="U89" s="3">
        <v>100</v>
      </c>
      <c r="V89" s="3">
        <v>150</v>
      </c>
      <c r="W89" s="20"/>
    </row>
    <row r="90" spans="11:23">
      <c r="K90" t="str">
        <f>RIGHT(景気動向指数!B154,2)</f>
        <v>92</v>
      </c>
      <c r="L90" t="str">
        <f>RIGHT(景気動向指数!C154,2)</f>
        <v>4</v>
      </c>
      <c r="M90">
        <f>景気動向指数!J154</f>
        <v>18.2</v>
      </c>
      <c r="N90">
        <f>景気動向指数!K154</f>
        <v>0</v>
      </c>
      <c r="O90">
        <f>景気動向指数!L154</f>
        <v>33.299999999999997</v>
      </c>
      <c r="P90" s="8">
        <f>景気動向指数!D154</f>
        <v>90.8</v>
      </c>
      <c r="Q90" s="8">
        <f>景気動向指数!E154</f>
        <v>102.9</v>
      </c>
      <c r="R90" s="8">
        <f>景気動向指数!F154</f>
        <v>122.1</v>
      </c>
      <c r="S90" s="15"/>
      <c r="T90" s="17">
        <f>S89*2/3+S92*1/3</f>
        <v>1.4666666666666666</v>
      </c>
      <c r="U90" s="3">
        <v>100</v>
      </c>
      <c r="V90" s="3">
        <v>150</v>
      </c>
      <c r="W90" s="20"/>
    </row>
    <row r="91" spans="11:23">
      <c r="K91" t="str">
        <f>RIGHT(景気動向指数!B155,2)</f>
        <v>92</v>
      </c>
      <c r="L91" t="str">
        <f>RIGHT(景気動向指数!C155,2)</f>
        <v>5</v>
      </c>
      <c r="M91">
        <f>景気動向指数!J155</f>
        <v>18.2</v>
      </c>
      <c r="N91">
        <f>景気動向指数!K155</f>
        <v>9.1</v>
      </c>
      <c r="O91">
        <f>景気動向指数!L155</f>
        <v>0</v>
      </c>
      <c r="P91" s="8">
        <f>景気動向指数!D155</f>
        <v>90.2</v>
      </c>
      <c r="Q91" s="8">
        <f>景気動向指数!E155</f>
        <v>100.9</v>
      </c>
      <c r="R91" s="8">
        <f>景気動向指数!F155</f>
        <v>120.9</v>
      </c>
      <c r="S91" s="15"/>
      <c r="T91" s="18">
        <f>S89*1/3+S92*2/3</f>
        <v>1.1333333333333333</v>
      </c>
      <c r="U91" s="3">
        <v>100</v>
      </c>
      <c r="V91" s="3">
        <v>150</v>
      </c>
      <c r="W91" s="20"/>
    </row>
    <row r="92" spans="11:23">
      <c r="K92" t="str">
        <f>RIGHT(景気動向指数!B156,2)</f>
        <v>92</v>
      </c>
      <c r="L92" t="str">
        <f>RIGHT(景気動向指数!C156,2)</f>
        <v>6</v>
      </c>
      <c r="M92">
        <f>景気動向指数!J156</f>
        <v>22.7</v>
      </c>
      <c r="N92">
        <f>景気動向指数!K156</f>
        <v>22.7</v>
      </c>
      <c r="O92">
        <f>景気動向指数!L156</f>
        <v>0</v>
      </c>
      <c r="P92" s="8">
        <f>景気動向指数!D156</f>
        <v>90</v>
      </c>
      <c r="Q92" s="8">
        <f>景気動向指数!E156</f>
        <v>101</v>
      </c>
      <c r="R92" s="8">
        <f>景気動向指数!F156</f>
        <v>119.7</v>
      </c>
      <c r="S92" s="15">
        <f>'GDP（旧系列）'!B57</f>
        <v>0.8</v>
      </c>
      <c r="T92" s="15">
        <f>S92</f>
        <v>0.8</v>
      </c>
      <c r="U92" s="3">
        <v>100</v>
      </c>
      <c r="V92" s="3">
        <v>150</v>
      </c>
      <c r="W92" s="20"/>
    </row>
    <row r="93" spans="11:23">
      <c r="K93" t="str">
        <f>RIGHT(景気動向指数!B157,2)</f>
        <v>92</v>
      </c>
      <c r="L93" t="str">
        <f>RIGHT(景気動向指数!C157,2)</f>
        <v>7</v>
      </c>
      <c r="M93">
        <f>景気動向指数!J157</f>
        <v>36.4</v>
      </c>
      <c r="N93">
        <f>景気動向指数!K157</f>
        <v>9.1</v>
      </c>
      <c r="O93">
        <f>景気動向指数!L157</f>
        <v>0</v>
      </c>
      <c r="P93" s="8">
        <f>景気動向指数!D157</f>
        <v>90.1</v>
      </c>
      <c r="Q93" s="8">
        <f>景気動向指数!E157</f>
        <v>100.2</v>
      </c>
      <c r="R93" s="8">
        <f>景気動向指数!F157</f>
        <v>118.6</v>
      </c>
      <c r="S93" s="15"/>
      <c r="T93" s="17">
        <f>S92*2/3+S95*1/3</f>
        <v>0.9</v>
      </c>
      <c r="U93" s="3">
        <v>100</v>
      </c>
      <c r="V93" s="3">
        <v>150</v>
      </c>
      <c r="W93" s="20"/>
    </row>
    <row r="94" spans="11:23">
      <c r="K94" t="str">
        <f>RIGHT(景気動向指数!B158,2)</f>
        <v>92</v>
      </c>
      <c r="L94" t="str">
        <f>RIGHT(景気動向指数!C158,2)</f>
        <v>8</v>
      </c>
      <c r="M94">
        <f>景気動向指数!J158</f>
        <v>36.4</v>
      </c>
      <c r="N94">
        <f>景気動向指数!K158</f>
        <v>9.1</v>
      </c>
      <c r="O94">
        <f>景気動向指数!L158</f>
        <v>0</v>
      </c>
      <c r="P94" s="8">
        <f>景気動向指数!D158</f>
        <v>89.2</v>
      </c>
      <c r="Q94" s="8">
        <f>景気動向指数!E158</f>
        <v>97.9</v>
      </c>
      <c r="R94" s="8">
        <f>景気動向指数!F158</f>
        <v>117.4</v>
      </c>
      <c r="S94" s="15"/>
      <c r="T94" s="18">
        <f>S92*1/3+S95*2/3</f>
        <v>1</v>
      </c>
      <c r="U94" s="3">
        <v>100</v>
      </c>
      <c r="V94" s="3">
        <v>150</v>
      </c>
      <c r="W94" s="20"/>
    </row>
    <row r="95" spans="11:23">
      <c r="K95" t="str">
        <f>RIGHT(景気動向指数!B159,2)</f>
        <v>92</v>
      </c>
      <c r="L95" t="str">
        <f>RIGHT(景気動向指数!C159,2)</f>
        <v>9</v>
      </c>
      <c r="M95">
        <f>景気動向指数!J159</f>
        <v>59.1</v>
      </c>
      <c r="N95">
        <f>景気動向指数!K159</f>
        <v>45.5</v>
      </c>
      <c r="O95">
        <f>景気動向指数!L159</f>
        <v>16.7</v>
      </c>
      <c r="P95" s="8">
        <f>景気動向指数!D159</f>
        <v>89.9</v>
      </c>
      <c r="Q95" s="8">
        <f>景気動向指数!E159</f>
        <v>99.5</v>
      </c>
      <c r="R95" s="8">
        <f>景気動向指数!F159</f>
        <v>117.1</v>
      </c>
      <c r="S95" s="15">
        <f>'GDP（旧系列）'!B58</f>
        <v>1.1000000000000001</v>
      </c>
      <c r="T95" s="15">
        <f>S95</f>
        <v>1.1000000000000001</v>
      </c>
      <c r="U95" s="3">
        <v>100</v>
      </c>
      <c r="V95" s="3">
        <v>150</v>
      </c>
      <c r="W95" s="20"/>
    </row>
    <row r="96" spans="11:23">
      <c r="K96" t="str">
        <f>RIGHT(景気動向指数!B160,2)</f>
        <v>92</v>
      </c>
      <c r="L96" t="str">
        <f>RIGHT(景気動向指数!C160,2)</f>
        <v>10</v>
      </c>
      <c r="M96">
        <f>景気動向指数!J160</f>
        <v>27.3</v>
      </c>
      <c r="N96">
        <f>景気動向指数!K160</f>
        <v>9.1</v>
      </c>
      <c r="O96">
        <f>景気動向指数!L160</f>
        <v>0</v>
      </c>
      <c r="P96" s="8">
        <f>景気動向指数!D160</f>
        <v>88.1</v>
      </c>
      <c r="Q96" s="8">
        <f>景気動向指数!E160</f>
        <v>96.8</v>
      </c>
      <c r="R96" s="8">
        <f>景気動向指数!F160</f>
        <v>115.5</v>
      </c>
      <c r="S96" s="15"/>
      <c r="T96" s="17">
        <f>S95*2/3+S98*1/3</f>
        <v>0.66666666666666674</v>
      </c>
      <c r="U96" s="3">
        <v>100</v>
      </c>
      <c r="V96" s="3">
        <v>150</v>
      </c>
      <c r="W96" s="20"/>
    </row>
    <row r="97" spans="1:23">
      <c r="A97" s="2"/>
      <c r="B97" s="2"/>
      <c r="C97" s="2"/>
      <c r="D97" s="2"/>
      <c r="E97" s="2"/>
      <c r="F97" s="2"/>
      <c r="G97" s="2"/>
      <c r="H97" s="2"/>
      <c r="I97" s="2"/>
      <c r="K97" t="str">
        <f>RIGHT(景気動向指数!B161,2)</f>
        <v>92</v>
      </c>
      <c r="L97" t="str">
        <f>RIGHT(景気動向指数!C161,2)</f>
        <v>11</v>
      </c>
      <c r="M97">
        <f>景気動向指数!J161</f>
        <v>18.2</v>
      </c>
      <c r="N97">
        <f>景気動向指数!K161</f>
        <v>9.1</v>
      </c>
      <c r="O97">
        <f>景気動向指数!L161</f>
        <v>8.3000000000000007</v>
      </c>
      <c r="P97" s="8">
        <f>景気動向指数!D161</f>
        <v>87.7</v>
      </c>
      <c r="Q97" s="8">
        <f>景気動向指数!E161</f>
        <v>95.2</v>
      </c>
      <c r="R97" s="8">
        <f>景気動向指数!F161</f>
        <v>114.3</v>
      </c>
      <c r="S97" s="15"/>
      <c r="T97" s="18">
        <f>S95*1/3+S98*2/3</f>
        <v>0.23333333333333336</v>
      </c>
      <c r="U97" s="3">
        <v>100</v>
      </c>
      <c r="V97" s="3">
        <v>150</v>
      </c>
      <c r="W97" s="20"/>
    </row>
    <row r="98" spans="1:23">
      <c r="A98" s="2"/>
      <c r="B98" s="2"/>
      <c r="C98" s="2"/>
      <c r="D98" s="2"/>
      <c r="E98" s="2"/>
      <c r="F98" s="2"/>
      <c r="G98" s="2"/>
      <c r="H98" s="2"/>
      <c r="I98" s="2"/>
      <c r="K98" t="str">
        <f>RIGHT(景気動向指数!B162,2)</f>
        <v>92</v>
      </c>
      <c r="L98" t="str">
        <f>RIGHT(景気動向指数!C162,2)</f>
        <v>12</v>
      </c>
      <c r="M98">
        <f>景気動向指数!J162</f>
        <v>13.6</v>
      </c>
      <c r="N98">
        <f>景気動向指数!K162</f>
        <v>0</v>
      </c>
      <c r="O98">
        <f>景気動向指数!L162</f>
        <v>0</v>
      </c>
      <c r="P98" s="8">
        <f>景気動向指数!D162</f>
        <v>88</v>
      </c>
      <c r="Q98" s="8">
        <f>景気動向指数!E162</f>
        <v>94.5</v>
      </c>
      <c r="R98" s="8">
        <f>景気動向指数!F162</f>
        <v>112.9</v>
      </c>
      <c r="S98" s="15">
        <f>'GDP（旧系列）'!B59</f>
        <v>-0.2</v>
      </c>
      <c r="T98" s="15">
        <f>S98</f>
        <v>-0.2</v>
      </c>
      <c r="U98" s="3">
        <v>100</v>
      </c>
      <c r="V98" s="3">
        <v>150</v>
      </c>
      <c r="W98" s="20"/>
    </row>
    <row r="99" spans="1:23" s="2" customFormat="1">
      <c r="J99"/>
      <c r="K99" t="str">
        <f>RIGHT(景気動向指数!B163,2)</f>
        <v>93</v>
      </c>
      <c r="L99" t="str">
        <f>RIGHT(景気動向指数!C163,2)</f>
        <v>1</v>
      </c>
      <c r="M99">
        <f>景気動向指数!J163</f>
        <v>27.3</v>
      </c>
      <c r="N99">
        <f>景気動向指数!K163</f>
        <v>36.4</v>
      </c>
      <c r="O99">
        <f>景気動向指数!L163</f>
        <v>50</v>
      </c>
      <c r="P99" s="8">
        <f>景気動向指数!D163</f>
        <v>88</v>
      </c>
      <c r="Q99" s="8">
        <f>景気動向指数!E163</f>
        <v>95.5</v>
      </c>
      <c r="R99" s="8">
        <f>景気動向指数!F163</f>
        <v>113.8</v>
      </c>
      <c r="S99" s="15"/>
      <c r="T99" s="17">
        <f>S98*2/3+S101*1/3</f>
        <v>0.30000000000000004</v>
      </c>
      <c r="U99" s="3">
        <v>100</v>
      </c>
      <c r="V99" s="3">
        <v>150</v>
      </c>
      <c r="W99" s="20"/>
    </row>
    <row r="100" spans="1:23" s="2" customFormat="1">
      <c r="J100"/>
      <c r="K100" t="str">
        <f>RIGHT(景気動向指数!B164,2)</f>
        <v>93</v>
      </c>
      <c r="L100" t="str">
        <f>RIGHT(景気動向指数!C164,2)</f>
        <v>2</v>
      </c>
      <c r="M100">
        <f>景気動向指数!J164</f>
        <v>45.5</v>
      </c>
      <c r="N100">
        <f>景気動向指数!K164</f>
        <v>72.7</v>
      </c>
      <c r="O100">
        <f>景気動向指数!L164</f>
        <v>33.299999999999997</v>
      </c>
      <c r="P100" s="8">
        <f>景気動向指数!D164</f>
        <v>88.4</v>
      </c>
      <c r="Q100" s="8">
        <f>景気動向指数!E164</f>
        <v>95.3</v>
      </c>
      <c r="R100" s="8">
        <f>景気動向指数!F164</f>
        <v>112.9</v>
      </c>
      <c r="S100" s="15"/>
      <c r="T100" s="18">
        <f>S98*1/3+S101*2/3</f>
        <v>0.8</v>
      </c>
      <c r="U100" s="3">
        <v>100</v>
      </c>
      <c r="V100" s="3">
        <v>150</v>
      </c>
      <c r="W100" s="20"/>
    </row>
    <row r="101" spans="1:23" s="2" customFormat="1">
      <c r="J101"/>
      <c r="K101" t="str">
        <f>RIGHT(景気動向指数!B165,2)</f>
        <v>93</v>
      </c>
      <c r="L101" t="str">
        <f>RIGHT(景気動向指数!C165,2)</f>
        <v>3</v>
      </c>
      <c r="M101">
        <f>景気動向指数!J165</f>
        <v>63.6</v>
      </c>
      <c r="N101">
        <f>景気動向指数!K165</f>
        <v>54.5</v>
      </c>
      <c r="O101">
        <f>景気動向指数!L165</f>
        <v>25</v>
      </c>
      <c r="P101" s="8">
        <f>景気動向指数!D165</f>
        <v>88.7</v>
      </c>
      <c r="Q101" s="8">
        <f>景気動向指数!E165</f>
        <v>94.4</v>
      </c>
      <c r="R101" s="8">
        <f>景気動向指数!F165</f>
        <v>111</v>
      </c>
      <c r="S101" s="15">
        <f>'GDP（旧系列）'!B60</f>
        <v>1.3</v>
      </c>
      <c r="T101" s="15">
        <f>S101</f>
        <v>1.3</v>
      </c>
      <c r="U101" s="3">
        <v>100</v>
      </c>
      <c r="V101" s="3">
        <v>150</v>
      </c>
      <c r="W101" s="20"/>
    </row>
    <row r="102" spans="1:23" s="2" customFormat="1">
      <c r="J102"/>
      <c r="K102" t="str">
        <f>RIGHT(景気動向指数!B166,2)</f>
        <v>93</v>
      </c>
      <c r="L102" t="str">
        <f>RIGHT(景気動向指数!C166,2)</f>
        <v>4</v>
      </c>
      <c r="M102">
        <f>景気動向指数!J166</f>
        <v>63.6</v>
      </c>
      <c r="N102">
        <f>景気動向指数!K166</f>
        <v>27.3</v>
      </c>
      <c r="O102">
        <f>景気動向指数!L166</f>
        <v>16.7</v>
      </c>
      <c r="P102" s="8">
        <f>景気動向指数!D166</f>
        <v>89.2</v>
      </c>
      <c r="Q102" s="8">
        <f>景気動向指数!E166</f>
        <v>93.8</v>
      </c>
      <c r="R102" s="8">
        <f>景気動向指数!F166</f>
        <v>110.4</v>
      </c>
      <c r="S102" s="15"/>
      <c r="T102" s="17">
        <f>S101*2/3+S104*1/3</f>
        <v>0.9</v>
      </c>
      <c r="U102" s="3">
        <v>100</v>
      </c>
      <c r="V102" s="3">
        <v>150</v>
      </c>
      <c r="W102" s="20"/>
    </row>
    <row r="103" spans="1:23" s="2" customFormat="1">
      <c r="J103"/>
      <c r="K103" t="str">
        <f>RIGHT(景気動向指数!B167,2)</f>
        <v>93</v>
      </c>
      <c r="L103" t="str">
        <f>RIGHT(景気動向指数!C167,2)</f>
        <v>5</v>
      </c>
      <c r="M103">
        <f>景気動向指数!J167</f>
        <v>54.5</v>
      </c>
      <c r="N103">
        <f>景気動向指数!K167</f>
        <v>18.2</v>
      </c>
      <c r="O103">
        <f>景気動向指数!L167</f>
        <v>16.7</v>
      </c>
      <c r="P103" s="8">
        <f>景気動向指数!D167</f>
        <v>90</v>
      </c>
      <c r="Q103" s="8">
        <f>景気動向指数!E167</f>
        <v>93.6</v>
      </c>
      <c r="R103" s="8">
        <f>景気動向指数!F167</f>
        <v>109</v>
      </c>
      <c r="S103" s="15"/>
      <c r="T103" s="18">
        <f>S101*1/3+S104*2/3</f>
        <v>0.5</v>
      </c>
      <c r="U103" s="3">
        <v>100</v>
      </c>
      <c r="V103" s="3">
        <v>150</v>
      </c>
      <c r="W103" s="20"/>
    </row>
    <row r="104" spans="1:23" s="2" customFormat="1">
      <c r="J104"/>
      <c r="K104" t="str">
        <f>RIGHT(景気動向指数!B168,2)</f>
        <v>93</v>
      </c>
      <c r="L104" t="str">
        <f>RIGHT(景気動向指数!C168,2)</f>
        <v>6</v>
      </c>
      <c r="M104">
        <f>景気動向指数!J168</f>
        <v>36.4</v>
      </c>
      <c r="N104">
        <f>景気動向指数!K168</f>
        <v>18.2</v>
      </c>
      <c r="O104">
        <f>景気動向指数!L168</f>
        <v>16.7</v>
      </c>
      <c r="P104" s="8">
        <f>景気動向指数!D168</f>
        <v>89.6</v>
      </c>
      <c r="Q104" s="8">
        <f>景気動向指数!E168</f>
        <v>92.5</v>
      </c>
      <c r="R104" s="8">
        <f>景気動向指数!F168</f>
        <v>107.8</v>
      </c>
      <c r="S104" s="15">
        <f>'GDP（旧系列）'!B61</f>
        <v>0.1</v>
      </c>
      <c r="T104" s="15">
        <f>S104</f>
        <v>0.1</v>
      </c>
      <c r="U104" s="3">
        <v>100</v>
      </c>
      <c r="V104" s="3">
        <v>150</v>
      </c>
      <c r="W104" s="20"/>
    </row>
    <row r="105" spans="1:23" s="2" customFormat="1">
      <c r="J105"/>
      <c r="K105" t="str">
        <f>RIGHT(景気動向指数!B169,2)</f>
        <v>93</v>
      </c>
      <c r="L105" t="str">
        <f>RIGHT(景気動向指数!C169,2)</f>
        <v>7</v>
      </c>
      <c r="M105">
        <f>景気動向指数!J169</f>
        <v>54.5</v>
      </c>
      <c r="N105">
        <f>景気動向指数!K169</f>
        <v>13.6</v>
      </c>
      <c r="O105">
        <f>景気動向指数!L169</f>
        <v>8.3000000000000007</v>
      </c>
      <c r="P105" s="8">
        <f>景気動向指数!D169</f>
        <v>89.3</v>
      </c>
      <c r="Q105" s="8">
        <f>景気動向指数!E169</f>
        <v>91.8</v>
      </c>
      <c r="R105" s="8">
        <f>景気動向指数!F169</f>
        <v>107.3</v>
      </c>
      <c r="S105" s="15"/>
      <c r="T105" s="17">
        <f>S104*2/3+S107*1/3</f>
        <v>-0.26666666666666666</v>
      </c>
      <c r="U105" s="3">
        <v>100</v>
      </c>
      <c r="V105" s="3">
        <v>150</v>
      </c>
      <c r="W105" s="20"/>
    </row>
    <row r="106" spans="1:23" s="2" customFormat="1">
      <c r="J106"/>
      <c r="K106" t="str">
        <f>RIGHT(景気動向指数!B170,2)</f>
        <v>93</v>
      </c>
      <c r="L106" t="str">
        <f>RIGHT(景気動向指数!C170,2)</f>
        <v>8</v>
      </c>
      <c r="M106">
        <f>景気動向指数!J170</f>
        <v>27.3</v>
      </c>
      <c r="N106">
        <f>景気動向指数!K170</f>
        <v>18.2</v>
      </c>
      <c r="O106">
        <f>景気動向指数!L170</f>
        <v>41.7</v>
      </c>
      <c r="P106" s="8">
        <f>景気動向指数!D170</f>
        <v>89.2</v>
      </c>
      <c r="Q106" s="8">
        <f>景気動向指数!E170</f>
        <v>91.3</v>
      </c>
      <c r="R106" s="8">
        <f>景気動向指数!F170</f>
        <v>106.3</v>
      </c>
      <c r="S106" s="15"/>
      <c r="T106" s="18">
        <f>S104*1/3+S107*2/3</f>
        <v>-0.6333333333333333</v>
      </c>
      <c r="U106" s="3">
        <v>100</v>
      </c>
      <c r="V106" s="3">
        <v>150</v>
      </c>
      <c r="W106" s="20"/>
    </row>
    <row r="107" spans="1:23" s="2" customFormat="1">
      <c r="J107"/>
      <c r="K107" t="str">
        <f>RIGHT(景気動向指数!B171,2)</f>
        <v>93</v>
      </c>
      <c r="L107" t="str">
        <f>RIGHT(景気動向指数!C171,2)</f>
        <v>9</v>
      </c>
      <c r="M107">
        <f>景気動向指数!J171</f>
        <v>54.5</v>
      </c>
      <c r="N107">
        <f>景気動向指数!K171</f>
        <v>45.5</v>
      </c>
      <c r="O107">
        <f>景気動向指数!L171</f>
        <v>33.299999999999997</v>
      </c>
      <c r="P107" s="8">
        <f>景気動向指数!D171</f>
        <v>89.1</v>
      </c>
      <c r="Q107" s="8">
        <f>景気動向指数!E171</f>
        <v>91.4</v>
      </c>
      <c r="R107" s="8">
        <f>景気動向指数!F171</f>
        <v>105.2</v>
      </c>
      <c r="S107" s="15">
        <f>'GDP（旧系列）'!B62</f>
        <v>-1</v>
      </c>
      <c r="T107" s="15">
        <f>S107</f>
        <v>-1</v>
      </c>
      <c r="U107" s="3">
        <v>100</v>
      </c>
      <c r="V107" s="3">
        <v>150</v>
      </c>
      <c r="W107" s="20"/>
    </row>
    <row r="108" spans="1:23" s="2" customFormat="1">
      <c r="J108"/>
      <c r="K108" t="str">
        <f>RIGHT(景気動向指数!B172,2)</f>
        <v>93</v>
      </c>
      <c r="L108" t="str">
        <f>RIGHT(景気動向指数!C172,2)</f>
        <v>10</v>
      </c>
      <c r="M108">
        <f>景気動向指数!J172</f>
        <v>45.5</v>
      </c>
      <c r="N108">
        <f>景気動向指数!K172</f>
        <v>18.2</v>
      </c>
      <c r="O108">
        <f>景気動向指数!L172</f>
        <v>50</v>
      </c>
      <c r="P108" s="8">
        <f>景気動向指数!D172</f>
        <v>87.7</v>
      </c>
      <c r="Q108" s="8">
        <f>景気動向指数!E172</f>
        <v>90.2</v>
      </c>
      <c r="R108" s="8">
        <f>景気動向指数!F172</f>
        <v>105.1</v>
      </c>
      <c r="S108" s="15"/>
      <c r="T108" s="17">
        <f>S107*2/3+S110*1/3</f>
        <v>-0.56666666666666665</v>
      </c>
      <c r="U108" s="3">
        <v>100</v>
      </c>
      <c r="V108" s="3">
        <v>150</v>
      </c>
      <c r="W108" s="20">
        <v>9310</v>
      </c>
    </row>
    <row r="109" spans="1:23" s="2" customFormat="1">
      <c r="J109"/>
      <c r="K109" t="str">
        <f>RIGHT(景気動向指数!B173,2)</f>
        <v>93</v>
      </c>
      <c r="L109" t="str">
        <f>RIGHT(景気動向指数!C173,2)</f>
        <v>11</v>
      </c>
      <c r="M109">
        <f>景気動向指数!J173</f>
        <v>36.4</v>
      </c>
      <c r="N109">
        <f>景気動向指数!K173</f>
        <v>27.3</v>
      </c>
      <c r="O109">
        <f>景気動向指数!L173</f>
        <v>33.299999999999997</v>
      </c>
      <c r="P109" s="8">
        <f>景気動向指数!D173</f>
        <v>87.4</v>
      </c>
      <c r="Q109" s="8">
        <f>景気動向指数!E173</f>
        <v>89.8</v>
      </c>
      <c r="R109" s="8">
        <f>景気動向指数!F173</f>
        <v>104.2</v>
      </c>
      <c r="S109" s="15"/>
      <c r="T109" s="18">
        <f>S107*1/3+S110*2/3</f>
        <v>-0.13333333333333333</v>
      </c>
      <c r="U109"/>
      <c r="V109"/>
      <c r="W109" s="6"/>
    </row>
    <row r="110" spans="1:23" s="2" customFormat="1">
      <c r="J110"/>
      <c r="K110" t="str">
        <f>RIGHT(景気動向指数!B174,2)</f>
        <v>93</v>
      </c>
      <c r="L110" t="str">
        <f>RIGHT(景気動向指数!C174,2)</f>
        <v>12</v>
      </c>
      <c r="M110">
        <f>景気動向指数!J174</f>
        <v>27.3</v>
      </c>
      <c r="N110">
        <f>景気動向指数!K174</f>
        <v>9.1</v>
      </c>
      <c r="O110">
        <f>景気動向指数!L174</f>
        <v>33.299999999999997</v>
      </c>
      <c r="P110" s="8">
        <f>景気動向指数!D174</f>
        <v>86.9</v>
      </c>
      <c r="Q110" s="8">
        <f>景気動向指数!E174</f>
        <v>89.2</v>
      </c>
      <c r="R110" s="8">
        <f>景気動向指数!F174</f>
        <v>102.3</v>
      </c>
      <c r="S110" s="15">
        <f>'GDP（旧系列）'!B63</f>
        <v>0.3</v>
      </c>
      <c r="T110" s="15">
        <f>S110</f>
        <v>0.3</v>
      </c>
      <c r="U110"/>
      <c r="V110"/>
      <c r="W110" s="6"/>
    </row>
    <row r="111" spans="1:23" s="2" customFormat="1">
      <c r="J111"/>
      <c r="K111" t="str">
        <f>RIGHT(景気動向指数!B175,2)</f>
        <v>94</v>
      </c>
      <c r="L111" t="str">
        <f>RIGHT(景気動向指数!C175,2)</f>
        <v>1</v>
      </c>
      <c r="M111">
        <f>景気動向指数!J175</f>
        <v>63.6</v>
      </c>
      <c r="N111">
        <f>景気動向指数!K175</f>
        <v>45.5</v>
      </c>
      <c r="O111">
        <f>景気動向指数!L175</f>
        <v>50</v>
      </c>
      <c r="P111" s="8">
        <f>景気動向指数!D175</f>
        <v>88.8</v>
      </c>
      <c r="Q111" s="8">
        <f>景気動向指数!E175</f>
        <v>89.5</v>
      </c>
      <c r="R111" s="8">
        <f>景気動向指数!F175</f>
        <v>102.9</v>
      </c>
      <c r="S111" s="15"/>
      <c r="T111" s="17">
        <f>S110*2/3+S113*1/3</f>
        <v>-0.23333333333333336</v>
      </c>
      <c r="U111"/>
      <c r="V111"/>
      <c r="W111" s="6"/>
    </row>
    <row r="112" spans="1:23" s="2" customFormat="1">
      <c r="J112"/>
      <c r="K112" t="str">
        <f>RIGHT(景気動向指数!B176,2)</f>
        <v>94</v>
      </c>
      <c r="L112" t="str">
        <f>RIGHT(景気動向指数!C176,2)</f>
        <v>2</v>
      </c>
      <c r="M112">
        <f>景気動向指数!J176</f>
        <v>72.7</v>
      </c>
      <c r="N112">
        <f>景気動向指数!K176</f>
        <v>45.5</v>
      </c>
      <c r="O112">
        <f>景気動向指数!L176</f>
        <v>16.7</v>
      </c>
      <c r="P112" s="8">
        <f>景気動向指数!D176</f>
        <v>89.8</v>
      </c>
      <c r="Q112" s="8">
        <f>景気動向指数!E176</f>
        <v>89.8</v>
      </c>
      <c r="R112" s="8">
        <f>景気動向指数!F176</f>
        <v>101.2</v>
      </c>
      <c r="S112" s="15"/>
      <c r="T112" s="18">
        <f>S110*1/3+S113*2/3</f>
        <v>-0.76666666666666672</v>
      </c>
      <c r="U112"/>
      <c r="V112"/>
      <c r="W112" s="6"/>
    </row>
    <row r="113" spans="1:23" s="2" customFormat="1">
      <c r="A113"/>
      <c r="B113"/>
      <c r="C113"/>
      <c r="D113"/>
      <c r="E113"/>
      <c r="F113"/>
      <c r="G113"/>
      <c r="H113"/>
      <c r="I113"/>
      <c r="J113"/>
      <c r="K113" t="str">
        <f>RIGHT(景気動向指数!B177,2)</f>
        <v>94</v>
      </c>
      <c r="L113" t="str">
        <f>RIGHT(景気動向指数!C177,2)</f>
        <v>3</v>
      </c>
      <c r="M113">
        <f>景気動向指数!J177</f>
        <v>81.8</v>
      </c>
      <c r="N113">
        <f>景気動向指数!K177</f>
        <v>90.9</v>
      </c>
      <c r="O113">
        <f>景気動向指数!L177</f>
        <v>25</v>
      </c>
      <c r="P113" s="8">
        <f>景気動向指数!D177</f>
        <v>92</v>
      </c>
      <c r="Q113" s="8">
        <f>景気動向指数!E177</f>
        <v>91.1</v>
      </c>
      <c r="R113" s="8">
        <f>景気動向指数!F177</f>
        <v>100.9</v>
      </c>
      <c r="S113" s="15">
        <f>'GDP（旧系列）'!B64</f>
        <v>-1.3</v>
      </c>
      <c r="T113" s="15">
        <f>S113</f>
        <v>-1.3</v>
      </c>
      <c r="U113"/>
      <c r="V113"/>
      <c r="W113" s="6"/>
    </row>
    <row r="114" spans="1:23" s="2" customFormat="1">
      <c r="A114"/>
      <c r="B114"/>
      <c r="C114"/>
      <c r="D114"/>
      <c r="E114"/>
      <c r="F114"/>
      <c r="G114"/>
      <c r="H114"/>
      <c r="I114"/>
      <c r="J114"/>
      <c r="K114" t="str">
        <f>RIGHT(景気動向指数!B178,2)</f>
        <v>94</v>
      </c>
      <c r="L114" t="str">
        <f>RIGHT(景気動向指数!C178,2)</f>
        <v>4</v>
      </c>
      <c r="M114">
        <f>景気動向指数!J178</f>
        <v>81.8</v>
      </c>
      <c r="N114">
        <f>景気動向指数!K178</f>
        <v>68.2</v>
      </c>
      <c r="O114">
        <f>景気動向指数!L178</f>
        <v>16.7</v>
      </c>
      <c r="P114" s="8">
        <f>景気動向指数!D178</f>
        <v>92.3</v>
      </c>
      <c r="Q114" s="8">
        <f>景気動向指数!E178</f>
        <v>91.4</v>
      </c>
      <c r="R114" s="8">
        <f>景気動向指数!F178</f>
        <v>100.8</v>
      </c>
      <c r="S114" s="15"/>
      <c r="T114" s="17">
        <f>S113*2/3+S116*1/3</f>
        <v>-6.6666666666666763E-2</v>
      </c>
      <c r="U114"/>
      <c r="V114"/>
      <c r="W114" s="6"/>
    </row>
    <row r="115" spans="1:23">
      <c r="K115" t="str">
        <f>RIGHT(景気動向指数!B179,2)</f>
        <v>94</v>
      </c>
      <c r="L115" t="str">
        <f>RIGHT(景気動向指数!C179,2)</f>
        <v>5</v>
      </c>
      <c r="M115">
        <f>景気動向指数!J179</f>
        <v>81.8</v>
      </c>
      <c r="N115">
        <f>景気動向指数!K179</f>
        <v>77.3</v>
      </c>
      <c r="O115">
        <f>景気動向指数!L179</f>
        <v>33.299999999999997</v>
      </c>
      <c r="P115" s="8">
        <f>景気動向指数!D179</f>
        <v>93.1</v>
      </c>
      <c r="Q115" s="8">
        <f>景気動向指数!E179</f>
        <v>91.5</v>
      </c>
      <c r="R115" s="8">
        <f>景気動向指数!F179</f>
        <v>99.6</v>
      </c>
      <c r="S115" s="15"/>
      <c r="T115" s="18">
        <f>S113*1/3+S116*2/3</f>
        <v>1.1666666666666665</v>
      </c>
    </row>
    <row r="116" spans="1:23">
      <c r="K116" t="str">
        <f>RIGHT(景気動向指数!B180,2)</f>
        <v>94</v>
      </c>
      <c r="L116" t="str">
        <f>RIGHT(景気動向指数!C180,2)</f>
        <v>6</v>
      </c>
      <c r="M116">
        <f>景気動向指数!J180</f>
        <v>81.8</v>
      </c>
      <c r="N116">
        <f>景気動向指数!K180</f>
        <v>81.8</v>
      </c>
      <c r="O116">
        <f>景気動向指数!L180</f>
        <v>33.299999999999997</v>
      </c>
      <c r="P116" s="8">
        <f>景気動向指数!D180</f>
        <v>94.7</v>
      </c>
      <c r="Q116" s="8">
        <f>景気動向指数!E180</f>
        <v>92.9</v>
      </c>
      <c r="R116" s="8">
        <f>景気動向指数!F180</f>
        <v>99.2</v>
      </c>
      <c r="S116" s="15">
        <f>'GDP（旧系列）'!B65</f>
        <v>2.4</v>
      </c>
      <c r="T116" s="15">
        <f>S116</f>
        <v>2.4</v>
      </c>
    </row>
    <row r="117" spans="1:23">
      <c r="K117" t="str">
        <f>RIGHT(景気動向指数!B181,2)</f>
        <v>94</v>
      </c>
      <c r="L117" t="str">
        <f>RIGHT(景気動向指数!C181,2)</f>
        <v>7</v>
      </c>
      <c r="M117">
        <f>景気動向指数!J181</f>
        <v>81.8</v>
      </c>
      <c r="N117">
        <f>景気動向指数!K181</f>
        <v>81.8</v>
      </c>
      <c r="O117">
        <f>景気動向指数!L181</f>
        <v>58.3</v>
      </c>
      <c r="P117" s="8">
        <f>景気動向指数!D181</f>
        <v>95.2</v>
      </c>
      <c r="Q117" s="8">
        <f>景気動向指数!E181</f>
        <v>94.1</v>
      </c>
      <c r="R117" s="8">
        <f>景気動向指数!F181</f>
        <v>99.9</v>
      </c>
      <c r="S117" s="15"/>
      <c r="T117" s="17">
        <f>S116*2/3+S119*1/3</f>
        <v>2.4</v>
      </c>
    </row>
    <row r="118" spans="1:23">
      <c r="K118" t="str">
        <f>RIGHT(景気動向指数!B182,2)</f>
        <v>94</v>
      </c>
      <c r="L118" t="str">
        <f>RIGHT(景気動向指数!C182,2)</f>
        <v>8</v>
      </c>
      <c r="M118">
        <f>景気動向指数!J182</f>
        <v>81.8</v>
      </c>
      <c r="N118">
        <f>景気動向指数!K182</f>
        <v>100</v>
      </c>
      <c r="O118">
        <f>景気動向指数!L182</f>
        <v>83.3</v>
      </c>
      <c r="P118" s="8">
        <f>景気動向指数!D182</f>
        <v>96.2</v>
      </c>
      <c r="Q118" s="8">
        <f>景気動向指数!E182</f>
        <v>94.5</v>
      </c>
      <c r="R118" s="8">
        <f>景気動向指数!F182</f>
        <v>100.1</v>
      </c>
      <c r="S118" s="15"/>
      <c r="T118" s="18">
        <f>S116*1/3+S119*2/3</f>
        <v>2.4</v>
      </c>
    </row>
    <row r="119" spans="1:23">
      <c r="K119" t="str">
        <f>RIGHT(景気動向指数!B183,2)</f>
        <v>94</v>
      </c>
      <c r="L119" t="str">
        <f>RIGHT(景気動向指数!C183,2)</f>
        <v>9</v>
      </c>
      <c r="M119">
        <f>景気動向指数!J183</f>
        <v>63.6</v>
      </c>
      <c r="N119">
        <f>景気動向指数!K183</f>
        <v>72.7</v>
      </c>
      <c r="O119">
        <f>景気動向指数!L183</f>
        <v>75</v>
      </c>
      <c r="P119" s="8">
        <f>景気動向指数!D183</f>
        <v>95.7</v>
      </c>
      <c r="Q119" s="8">
        <f>景気動向指数!E183</f>
        <v>94.2</v>
      </c>
      <c r="R119" s="8">
        <f>景気動向指数!F183</f>
        <v>100.8</v>
      </c>
      <c r="S119" s="15">
        <f>'GDP（旧系列）'!B66</f>
        <v>2.4</v>
      </c>
      <c r="T119" s="15">
        <f>S119</f>
        <v>2.4</v>
      </c>
    </row>
    <row r="120" spans="1:23">
      <c r="K120" t="str">
        <f>RIGHT(景気動向指数!B184,2)</f>
        <v>94</v>
      </c>
      <c r="L120" t="str">
        <f>RIGHT(景気動向指数!C184,2)</f>
        <v>10</v>
      </c>
      <c r="M120">
        <f>景気動向指数!J184</f>
        <v>63.6</v>
      </c>
      <c r="N120">
        <f>景気動向指数!K184</f>
        <v>72.7</v>
      </c>
      <c r="O120">
        <f>景気動向指数!L184</f>
        <v>58.3</v>
      </c>
      <c r="P120" s="8">
        <f>景気動向指数!D184</f>
        <v>96.2</v>
      </c>
      <c r="Q120" s="8">
        <f>景気動向指数!E184</f>
        <v>95.1</v>
      </c>
      <c r="R120" s="8">
        <f>景気動向指数!F184</f>
        <v>100.6</v>
      </c>
      <c r="S120" s="15"/>
      <c r="T120" s="17">
        <f>S119*2/3+S122*1/3</f>
        <v>1.6333333333333333</v>
      </c>
    </row>
    <row r="121" spans="1:23">
      <c r="K121" t="str">
        <f>RIGHT(景気動向指数!B185,2)</f>
        <v>94</v>
      </c>
      <c r="L121" t="str">
        <f>RIGHT(景気動向指数!C185,2)</f>
        <v>11</v>
      </c>
      <c r="M121">
        <f>景気動向指数!J185</f>
        <v>54.5</v>
      </c>
      <c r="N121">
        <f>景気動向指数!K185</f>
        <v>77.3</v>
      </c>
      <c r="O121">
        <f>景気動向指数!L185</f>
        <v>58.3</v>
      </c>
      <c r="P121" s="8">
        <f>景気動向指数!D185</f>
        <v>96.9</v>
      </c>
      <c r="Q121" s="8">
        <f>景気動向指数!E185</f>
        <v>95.8</v>
      </c>
      <c r="R121" s="8">
        <f>景気動向指数!F185</f>
        <v>100.6</v>
      </c>
      <c r="S121" s="15"/>
      <c r="T121" s="18">
        <f>S119*1/3+S122*2/3</f>
        <v>0.86666666666666659</v>
      </c>
    </row>
    <row r="122" spans="1:23">
      <c r="K122" t="str">
        <f>RIGHT(景気動向指数!B186,2)</f>
        <v>94</v>
      </c>
      <c r="L122" t="str">
        <f>RIGHT(景気動向指数!C186,2)</f>
        <v>12</v>
      </c>
      <c r="M122">
        <f>景気動向指数!J186</f>
        <v>72.7</v>
      </c>
      <c r="N122">
        <f>景気動向指数!K186</f>
        <v>81.8</v>
      </c>
      <c r="O122">
        <f>景気動向指数!L186</f>
        <v>66.7</v>
      </c>
      <c r="P122" s="8">
        <f>景気動向指数!D186</f>
        <v>97.3</v>
      </c>
      <c r="Q122" s="8">
        <f>景気動向指数!E186</f>
        <v>96.5</v>
      </c>
      <c r="R122" s="8">
        <f>景気動向指数!F186</f>
        <v>101.6</v>
      </c>
      <c r="S122" s="15">
        <f>'GDP（旧系列）'!B67</f>
        <v>0.1</v>
      </c>
      <c r="T122" s="15">
        <f>S122</f>
        <v>0.1</v>
      </c>
    </row>
    <row r="123" spans="1:23">
      <c r="K123" t="str">
        <f>RIGHT(景気動向指数!B187,2)</f>
        <v>95</v>
      </c>
      <c r="L123" t="str">
        <f>RIGHT(景気動向指数!C187,2)</f>
        <v>1</v>
      </c>
      <c r="M123">
        <f>景気動向指数!J187</f>
        <v>18.2</v>
      </c>
      <c r="N123">
        <f>景気動向指数!K187</f>
        <v>27.3</v>
      </c>
      <c r="O123">
        <f>景気動向指数!L187</f>
        <v>58.3</v>
      </c>
      <c r="P123" s="8">
        <f>景気動向指数!D187</f>
        <v>96</v>
      </c>
      <c r="Q123" s="8">
        <f>景気動向指数!E187</f>
        <v>94.7</v>
      </c>
      <c r="R123" s="8">
        <f>景気動向指数!F187</f>
        <v>100.6</v>
      </c>
      <c r="S123" s="15"/>
      <c r="T123" s="17">
        <f>S122*2/3+S125*1/3</f>
        <v>0.2</v>
      </c>
    </row>
    <row r="124" spans="1:23">
      <c r="K124" t="str">
        <f>RIGHT(景気動向指数!B188,2)</f>
        <v>95</v>
      </c>
      <c r="L124" t="str">
        <f>RIGHT(景気動向指数!C188,2)</f>
        <v>2</v>
      </c>
      <c r="M124">
        <f>景気動向指数!J188</f>
        <v>36.4</v>
      </c>
      <c r="N124">
        <f>景気動向指数!K188</f>
        <v>45.5</v>
      </c>
      <c r="O124">
        <f>景気動向指数!L188</f>
        <v>58.3</v>
      </c>
      <c r="P124" s="8">
        <f>景気動向指数!D188</f>
        <v>96.4</v>
      </c>
      <c r="Q124" s="8">
        <f>景気動向指数!E188</f>
        <v>96.1</v>
      </c>
      <c r="R124" s="8">
        <f>景気動向指数!F188</f>
        <v>101.4</v>
      </c>
      <c r="S124" s="15"/>
      <c r="T124" s="18">
        <f>S122*1/3+S125*2/3</f>
        <v>0.3</v>
      </c>
    </row>
    <row r="125" spans="1:23">
      <c r="K125" t="str">
        <f>RIGHT(景気動向指数!B189,2)</f>
        <v>95</v>
      </c>
      <c r="L125" t="str">
        <f>RIGHT(景気動向指数!C189,2)</f>
        <v>3</v>
      </c>
      <c r="M125">
        <f>景気動向指数!J189</f>
        <v>27.3</v>
      </c>
      <c r="N125">
        <f>景気動向指数!K189</f>
        <v>36.4</v>
      </c>
      <c r="O125">
        <f>景気動向指数!L189</f>
        <v>50</v>
      </c>
      <c r="P125" s="8">
        <f>景気動向指数!D189</f>
        <v>94.8</v>
      </c>
      <c r="Q125" s="8">
        <f>景気動向指数!E189</f>
        <v>96.7</v>
      </c>
      <c r="R125" s="8">
        <f>景気動向指数!F189</f>
        <v>101.7</v>
      </c>
      <c r="S125" s="15">
        <f>'GDP（新系列）'!B12</f>
        <v>0.4</v>
      </c>
      <c r="T125" s="15">
        <f>S125</f>
        <v>0.4</v>
      </c>
    </row>
    <row r="126" spans="1:23">
      <c r="K126" t="str">
        <f>RIGHT(景気動向指数!B190,2)</f>
        <v>95</v>
      </c>
      <c r="L126" t="str">
        <f>RIGHT(景気動向指数!C190,2)</f>
        <v>4</v>
      </c>
      <c r="M126">
        <f>景気動向指数!J190</f>
        <v>36.4</v>
      </c>
      <c r="N126">
        <f>景気動向指数!K190</f>
        <v>90.9</v>
      </c>
      <c r="O126">
        <f>景気動向指数!L190</f>
        <v>50</v>
      </c>
      <c r="P126" s="8">
        <f>景気動向指数!D190</f>
        <v>94.5</v>
      </c>
      <c r="Q126" s="8">
        <f>景気動向指数!E190</f>
        <v>97.3</v>
      </c>
      <c r="R126" s="8">
        <f>景気動向指数!F190</f>
        <v>100.8</v>
      </c>
      <c r="S126" s="15"/>
      <c r="T126" s="17">
        <f>S125*2/3+S128*1/3</f>
        <v>1.3</v>
      </c>
    </row>
    <row r="127" spans="1:23">
      <c r="K127" t="str">
        <f>RIGHT(景気動向指数!B191,2)</f>
        <v>95</v>
      </c>
      <c r="L127" t="str">
        <f>RIGHT(景気動向指数!C191,2)</f>
        <v>5</v>
      </c>
      <c r="M127">
        <f>景気動向指数!J191</f>
        <v>18.2</v>
      </c>
      <c r="N127">
        <f>景気動向指数!K191</f>
        <v>45.5</v>
      </c>
      <c r="O127">
        <f>景気動向指数!L191</f>
        <v>50</v>
      </c>
      <c r="P127" s="8">
        <f>景気動向指数!D191</f>
        <v>93.4</v>
      </c>
      <c r="Q127" s="8">
        <f>景気動向指数!E191</f>
        <v>96.2</v>
      </c>
      <c r="R127" s="8">
        <f>景気動向指数!F191</f>
        <v>101.8</v>
      </c>
      <c r="S127" s="15"/>
      <c r="T127" s="18">
        <f>S125*1/3+S128*2/3</f>
        <v>2.2000000000000002</v>
      </c>
    </row>
    <row r="128" spans="1:23">
      <c r="K128" t="str">
        <f>RIGHT(景気動向指数!B192,2)</f>
        <v>95</v>
      </c>
      <c r="L128" t="str">
        <f>RIGHT(景気動向指数!C192,2)</f>
        <v>6</v>
      </c>
      <c r="M128">
        <f>景気動向指数!J192</f>
        <v>18.2</v>
      </c>
      <c r="N128">
        <f>景気動向指数!K192</f>
        <v>18.2</v>
      </c>
      <c r="O128">
        <f>景気動向指数!L192</f>
        <v>33.299999999999997</v>
      </c>
      <c r="P128" s="8">
        <f>景気動向指数!D192</f>
        <v>92.4</v>
      </c>
      <c r="Q128" s="8">
        <f>景気動向指数!E192</f>
        <v>95.9</v>
      </c>
      <c r="R128" s="8">
        <f>景気動向指数!F192</f>
        <v>101.8</v>
      </c>
      <c r="S128" s="15">
        <f>'GDP（新系列）'!B13</f>
        <v>3.1</v>
      </c>
      <c r="T128" s="15">
        <f>S128</f>
        <v>3.1</v>
      </c>
    </row>
    <row r="129" spans="11:20">
      <c r="K129" t="str">
        <f>RIGHT(景気動向指数!B193,2)</f>
        <v>95</v>
      </c>
      <c r="L129" t="str">
        <f>RIGHT(景気動向指数!C193,2)</f>
        <v>7</v>
      </c>
      <c r="M129">
        <f>景気動向指数!J193</f>
        <v>18.2</v>
      </c>
      <c r="N129">
        <f>景気動向指数!K193</f>
        <v>9.1</v>
      </c>
      <c r="O129">
        <f>景気動向指数!L193</f>
        <v>58.3</v>
      </c>
      <c r="P129" s="8">
        <f>景気動向指数!D193</f>
        <v>92.1</v>
      </c>
      <c r="Q129" s="8">
        <f>景気動向指数!E193</f>
        <v>95</v>
      </c>
      <c r="R129" s="8">
        <f>景気動向指数!F193</f>
        <v>101.9</v>
      </c>
      <c r="S129" s="15"/>
      <c r="T129" s="17">
        <f>S128*2/3+S131*1/3</f>
        <v>2.6</v>
      </c>
    </row>
    <row r="130" spans="11:20">
      <c r="K130" t="str">
        <f>RIGHT(景気動向指数!B194,2)</f>
        <v>95</v>
      </c>
      <c r="L130" t="str">
        <f>RIGHT(景気動向指数!C194,2)</f>
        <v>8</v>
      </c>
      <c r="M130">
        <f>景気動向指数!J194</f>
        <v>45.5</v>
      </c>
      <c r="N130">
        <f>景気動向指数!K194</f>
        <v>36.4</v>
      </c>
      <c r="O130">
        <f>景気動向指数!L194</f>
        <v>50</v>
      </c>
      <c r="P130" s="8">
        <f>景気動向指数!D194</f>
        <v>93.3</v>
      </c>
      <c r="Q130" s="8">
        <f>景気動向指数!E194</f>
        <v>96.6</v>
      </c>
      <c r="R130" s="8">
        <f>景気動向指数!F194</f>
        <v>102.5</v>
      </c>
      <c r="S130" s="15"/>
      <c r="T130" s="18">
        <f>S128*1/3+S131*2/3</f>
        <v>2.1</v>
      </c>
    </row>
    <row r="131" spans="11:20">
      <c r="K131" t="str">
        <f>RIGHT(景気動向指数!B195,2)</f>
        <v>95</v>
      </c>
      <c r="L131" t="str">
        <f>RIGHT(景気動向指数!C195,2)</f>
        <v>9</v>
      </c>
      <c r="M131">
        <f>景気動向指数!J195</f>
        <v>54.5</v>
      </c>
      <c r="N131">
        <f>景気動向指数!K195</f>
        <v>45.5</v>
      </c>
      <c r="O131">
        <f>景気動向指数!L195</f>
        <v>58.3</v>
      </c>
      <c r="P131" s="8">
        <f>景気動向指数!D195</f>
        <v>93.9</v>
      </c>
      <c r="Q131" s="8">
        <f>景気動向指数!E195</f>
        <v>96.1</v>
      </c>
      <c r="R131" s="8">
        <f>景気動向指数!F195</f>
        <v>102.8</v>
      </c>
      <c r="S131" s="15">
        <f>'GDP（新系列）'!B14</f>
        <v>1.6</v>
      </c>
      <c r="T131" s="15">
        <f>S131</f>
        <v>1.6</v>
      </c>
    </row>
    <row r="132" spans="11:20">
      <c r="K132" t="str">
        <f>RIGHT(景気動向指数!B196,2)</f>
        <v>95</v>
      </c>
      <c r="L132" t="str">
        <f>RIGHT(景気動向指数!C196,2)</f>
        <v>10</v>
      </c>
      <c r="M132">
        <f>景気動向指数!J196</f>
        <v>72.7</v>
      </c>
      <c r="N132">
        <f>景気動向指数!K196</f>
        <v>100</v>
      </c>
      <c r="O132">
        <f>景気動向指数!L196</f>
        <v>41.7</v>
      </c>
      <c r="P132" s="8">
        <f>景気動向指数!D196</f>
        <v>94.4</v>
      </c>
      <c r="Q132" s="8">
        <f>景気動向指数!E196</f>
        <v>96.5</v>
      </c>
      <c r="R132" s="8">
        <f>景気動向指数!F196</f>
        <v>102.9</v>
      </c>
      <c r="S132" s="15"/>
      <c r="T132" s="17">
        <f>S131*2/3+S134*1/3</f>
        <v>1.9666666666666668</v>
      </c>
    </row>
    <row r="133" spans="11:20">
      <c r="K133" t="str">
        <f>RIGHT(景気動向指数!B197,2)</f>
        <v>95</v>
      </c>
      <c r="L133" t="str">
        <f>RIGHT(景気動向指数!C197,2)</f>
        <v>11</v>
      </c>
      <c r="M133">
        <f>景気動向指数!J197</f>
        <v>72.7</v>
      </c>
      <c r="N133">
        <f>景気動向指数!K197</f>
        <v>59.1</v>
      </c>
      <c r="O133">
        <f>景気動向指数!L197</f>
        <v>50</v>
      </c>
      <c r="P133" s="8">
        <f>景気動向指数!D197</f>
        <v>96.1</v>
      </c>
      <c r="Q133" s="8">
        <f>景気動向指数!E197</f>
        <v>97.3</v>
      </c>
      <c r="R133" s="8">
        <f>景気動向指数!F197</f>
        <v>103</v>
      </c>
      <c r="S133" s="15"/>
      <c r="T133" s="18">
        <f>S131*1/3+S134*2/3</f>
        <v>2.3333333333333335</v>
      </c>
    </row>
    <row r="134" spans="11:20">
      <c r="K134" t="str">
        <f>RIGHT(景気動向指数!B198,2)</f>
        <v>95</v>
      </c>
      <c r="L134" t="str">
        <f>RIGHT(景気動向指数!C198,2)</f>
        <v>12</v>
      </c>
      <c r="M134">
        <f>景気動向指数!J198</f>
        <v>81.8</v>
      </c>
      <c r="N134">
        <f>景気動向指数!K198</f>
        <v>81.8</v>
      </c>
      <c r="O134">
        <f>景気動向指数!L198</f>
        <v>58.3</v>
      </c>
      <c r="P134" s="8">
        <f>景気動向指数!D198</f>
        <v>97.3</v>
      </c>
      <c r="Q134" s="8">
        <f>景気動向指数!E198</f>
        <v>98.4</v>
      </c>
      <c r="R134" s="8">
        <f>景気動向指数!F198</f>
        <v>104.5</v>
      </c>
      <c r="S134" s="15">
        <f>'GDP（新系列）'!B15</f>
        <v>2.7</v>
      </c>
      <c r="T134" s="15">
        <f>S134</f>
        <v>2.7</v>
      </c>
    </row>
    <row r="135" spans="11:20">
      <c r="K135" t="str">
        <f>RIGHT(景気動向指数!B199,2)</f>
        <v>96</v>
      </c>
      <c r="L135" t="str">
        <f>RIGHT(景気動向指数!C199,2)</f>
        <v>1</v>
      </c>
      <c r="M135">
        <f>景気動向指数!J199</f>
        <v>72.7</v>
      </c>
      <c r="N135">
        <f>景気動向指数!K199</f>
        <v>72.7</v>
      </c>
      <c r="O135">
        <f>景気動向指数!L199</f>
        <v>83.3</v>
      </c>
      <c r="P135" s="8">
        <f>景気動向指数!D199</f>
        <v>97.1</v>
      </c>
      <c r="Q135" s="8">
        <f>景気動向指数!E199</f>
        <v>97.9</v>
      </c>
      <c r="R135" s="8">
        <f>景気動向指数!F199</f>
        <v>104.5</v>
      </c>
      <c r="S135" s="15"/>
      <c r="T135" s="17">
        <f>S134*2/3+S137*1/3</f>
        <v>2.9</v>
      </c>
    </row>
    <row r="136" spans="11:20">
      <c r="K136" t="str">
        <f>RIGHT(景気動向指数!B200,2)</f>
        <v>96</v>
      </c>
      <c r="L136" t="str">
        <f>RIGHT(景気動向指数!C200,2)</f>
        <v>2</v>
      </c>
      <c r="M136">
        <f>景気動向指数!J200</f>
        <v>90.9</v>
      </c>
      <c r="N136">
        <f>景気動向指数!K200</f>
        <v>54.5</v>
      </c>
      <c r="O136">
        <f>景気動向指数!L200</f>
        <v>100</v>
      </c>
      <c r="P136" s="8">
        <f>景気動向指数!D200</f>
        <v>98.1</v>
      </c>
      <c r="Q136" s="8">
        <f>景気動向指数!E200</f>
        <v>99</v>
      </c>
      <c r="R136" s="8">
        <f>景気動向指数!F200</f>
        <v>106.3</v>
      </c>
      <c r="S136" s="15"/>
      <c r="T136" s="18">
        <f>S134*1/3+S137*2/3</f>
        <v>3.0999999999999996</v>
      </c>
    </row>
    <row r="137" spans="11:20">
      <c r="K137" t="str">
        <f>RIGHT(景気動向指数!B201,2)</f>
        <v>96</v>
      </c>
      <c r="L137" t="str">
        <f>RIGHT(景気動向指数!C201,2)</f>
        <v>3</v>
      </c>
      <c r="M137">
        <f>景気動向指数!J201</f>
        <v>54.5</v>
      </c>
      <c r="N137">
        <f>景気動向指数!K201</f>
        <v>45.5</v>
      </c>
      <c r="O137">
        <f>景気動向指数!L201</f>
        <v>83.3</v>
      </c>
      <c r="P137" s="8">
        <f>景気動向指数!D201</f>
        <v>98.1</v>
      </c>
      <c r="Q137" s="8">
        <f>景気動向指数!E201</f>
        <v>99.2</v>
      </c>
      <c r="R137" s="8">
        <f>景気動向指数!F201</f>
        <v>106.8</v>
      </c>
      <c r="S137" s="15">
        <f>'GDP（新系列）'!B16</f>
        <v>3.3</v>
      </c>
      <c r="T137" s="15">
        <f>S137</f>
        <v>3.3</v>
      </c>
    </row>
    <row r="138" spans="11:20">
      <c r="K138" t="str">
        <f>RIGHT(景気動向指数!B202,2)</f>
        <v>96</v>
      </c>
      <c r="L138" t="str">
        <f>RIGHT(景気動向指数!C202,2)</f>
        <v>4</v>
      </c>
      <c r="M138">
        <f>景気動向指数!J202</f>
        <v>72.7</v>
      </c>
      <c r="N138">
        <f>景気動向指数!K202</f>
        <v>72.7</v>
      </c>
      <c r="O138">
        <f>景気動向指数!L202</f>
        <v>83.3</v>
      </c>
      <c r="P138" s="8">
        <f>景気動向指数!D202</f>
        <v>99.9</v>
      </c>
      <c r="Q138" s="8">
        <f>景気動向指数!E202</f>
        <v>99.8</v>
      </c>
      <c r="R138" s="8">
        <f>景気動向指数!F202</f>
        <v>106.9</v>
      </c>
      <c r="S138" s="15"/>
      <c r="T138" s="17">
        <f>S137*2/3+S140*1/3</f>
        <v>2.9666666666666663</v>
      </c>
    </row>
    <row r="139" spans="11:20">
      <c r="K139" t="str">
        <f>RIGHT(景気動向指数!B203,2)</f>
        <v>96</v>
      </c>
      <c r="L139" t="str">
        <f>RIGHT(景気動向指数!C203,2)</f>
        <v>5</v>
      </c>
      <c r="M139">
        <f>景気動向指数!J203</f>
        <v>77.3</v>
      </c>
      <c r="N139">
        <f>景気動向指数!K203</f>
        <v>63.6</v>
      </c>
      <c r="O139">
        <f>景気動向指数!L203</f>
        <v>58.3</v>
      </c>
      <c r="P139" s="8">
        <f>景気動向指数!D203</f>
        <v>99.7</v>
      </c>
      <c r="Q139" s="8">
        <f>景気動向指数!E203</f>
        <v>100.5</v>
      </c>
      <c r="R139" s="8">
        <f>景気動向指数!F203</f>
        <v>107.6</v>
      </c>
      <c r="S139" s="15"/>
      <c r="T139" s="18">
        <f>S137*1/3+S140*2/3</f>
        <v>2.6333333333333329</v>
      </c>
    </row>
    <row r="140" spans="11:20">
      <c r="K140" t="str">
        <f>RIGHT(景気動向指数!B204,2)</f>
        <v>96</v>
      </c>
      <c r="L140" t="str">
        <f>RIGHT(景気動向指数!C204,2)</f>
        <v>6</v>
      </c>
      <c r="M140">
        <f>景気動向指数!J204</f>
        <v>63.6</v>
      </c>
      <c r="N140">
        <f>景気動向指数!K204</f>
        <v>63.6</v>
      </c>
      <c r="O140">
        <f>景気動向指数!L204</f>
        <v>50</v>
      </c>
      <c r="P140" s="8">
        <f>景気動向指数!D204</f>
        <v>98.7</v>
      </c>
      <c r="Q140" s="8">
        <f>景気動向指数!E204</f>
        <v>100.7</v>
      </c>
      <c r="R140" s="8">
        <f>景気動向指数!F204</f>
        <v>107.6</v>
      </c>
      <c r="S140" s="15">
        <f>'GDP（新系列）'!B17</f>
        <v>2.2999999999999998</v>
      </c>
      <c r="T140" s="15">
        <f>S140</f>
        <v>2.2999999999999998</v>
      </c>
    </row>
    <row r="141" spans="11:20">
      <c r="K141" t="str">
        <f>RIGHT(景気動向指数!B205,2)</f>
        <v>96</v>
      </c>
      <c r="L141" t="str">
        <f>RIGHT(景気動向指数!C205,2)</f>
        <v>7</v>
      </c>
      <c r="M141">
        <f>景気動向指数!J205</f>
        <v>36.4</v>
      </c>
      <c r="N141">
        <f>景気動向指数!K205</f>
        <v>72.7</v>
      </c>
      <c r="O141">
        <f>景気動向指数!L205</f>
        <v>58.3</v>
      </c>
      <c r="P141" s="8">
        <f>景気動向指数!D205</f>
        <v>100.1</v>
      </c>
      <c r="Q141" s="8">
        <f>景気動向指数!E205</f>
        <v>101.5</v>
      </c>
      <c r="R141" s="8">
        <f>景気動向指数!F205</f>
        <v>109.1</v>
      </c>
      <c r="S141" s="15"/>
      <c r="T141" s="17">
        <f>S140*2/3+S143*1/3</f>
        <v>2.1666666666666665</v>
      </c>
    </row>
    <row r="142" spans="11:20">
      <c r="K142" t="str">
        <f>RIGHT(景気動向指数!B206,2)</f>
        <v>96</v>
      </c>
      <c r="L142" t="str">
        <f>RIGHT(景気動向指数!C206,2)</f>
        <v>8</v>
      </c>
      <c r="M142">
        <f>景気動向指数!J206</f>
        <v>63.6</v>
      </c>
      <c r="N142">
        <f>景気動向指数!K206</f>
        <v>72.7</v>
      </c>
      <c r="O142">
        <f>景気動向指数!L206</f>
        <v>83.3</v>
      </c>
      <c r="P142" s="8">
        <f>景気動向指数!D206</f>
        <v>99.8</v>
      </c>
      <c r="Q142" s="8">
        <f>景気動向指数!E206</f>
        <v>101.5</v>
      </c>
      <c r="R142" s="8">
        <f>景気動向指数!F206</f>
        <v>110.7</v>
      </c>
      <c r="S142" s="15"/>
      <c r="T142" s="18">
        <f>S140*1/3+S143*2/3</f>
        <v>2.0333333333333332</v>
      </c>
    </row>
    <row r="143" spans="11:20">
      <c r="K143" t="str">
        <f>RIGHT(景気動向指数!B207,2)</f>
        <v>96</v>
      </c>
      <c r="L143" t="str">
        <f>RIGHT(景気動向指数!C207,2)</f>
        <v>9</v>
      </c>
      <c r="M143">
        <f>景気動向指数!J207</f>
        <v>63.6</v>
      </c>
      <c r="N143">
        <f>景気動向指数!K207</f>
        <v>81.8</v>
      </c>
      <c r="O143">
        <f>景気動向指数!L207</f>
        <v>66.7</v>
      </c>
      <c r="P143" s="8">
        <f>景気動向指数!D207</f>
        <v>99.8</v>
      </c>
      <c r="Q143" s="8">
        <f>景気動向指数!E207</f>
        <v>102.1</v>
      </c>
      <c r="R143" s="8">
        <f>景気動向指数!F207</f>
        <v>110.2</v>
      </c>
      <c r="S143" s="15">
        <f>'GDP（新系列）'!B18</f>
        <v>1.9</v>
      </c>
      <c r="T143" s="15">
        <f>S143</f>
        <v>1.9</v>
      </c>
    </row>
    <row r="144" spans="11:20">
      <c r="K144" t="str">
        <f>RIGHT(景気動向指数!B208,2)</f>
        <v>96</v>
      </c>
      <c r="L144" t="str">
        <f>RIGHT(景気動向指数!C208,2)</f>
        <v>10</v>
      </c>
      <c r="M144">
        <f>景気動向指数!J208</f>
        <v>63.6</v>
      </c>
      <c r="N144">
        <f>景気動向指数!K208</f>
        <v>100</v>
      </c>
      <c r="O144">
        <f>景気動向指数!L208</f>
        <v>75</v>
      </c>
      <c r="P144" s="8">
        <f>景気動向指数!D208</f>
        <v>101.7</v>
      </c>
      <c r="Q144" s="8">
        <f>景気動向指数!E208</f>
        <v>103.4</v>
      </c>
      <c r="R144" s="8">
        <f>景気動向指数!F208</f>
        <v>112.5</v>
      </c>
      <c r="S144" s="15"/>
      <c r="T144" s="17">
        <f>S143*2/3+S146*1/3</f>
        <v>2.2666666666666666</v>
      </c>
    </row>
    <row r="145" spans="11:23">
      <c r="K145" t="str">
        <f>RIGHT(景気動向指数!B209,2)</f>
        <v>96</v>
      </c>
      <c r="L145" t="str">
        <f>RIGHT(景気動向指数!C209,2)</f>
        <v>11</v>
      </c>
      <c r="M145">
        <f>景気動向指数!J209</f>
        <v>72.7</v>
      </c>
      <c r="N145">
        <f>景気動向指数!K209</f>
        <v>100</v>
      </c>
      <c r="O145">
        <f>景気動向指数!L209</f>
        <v>83.3</v>
      </c>
      <c r="P145" s="8">
        <f>景気動向指数!D209</f>
        <v>101</v>
      </c>
      <c r="Q145" s="8">
        <f>景気動向指数!E209</f>
        <v>104.2</v>
      </c>
      <c r="R145" s="8">
        <f>景気動向指数!F209</f>
        <v>113.6</v>
      </c>
      <c r="S145" s="15"/>
      <c r="T145" s="18">
        <f>S143*1/3+S146*2/3</f>
        <v>2.6333333333333333</v>
      </c>
    </row>
    <row r="146" spans="11:23">
      <c r="K146" t="str">
        <f>RIGHT(景気動向指数!B210,2)</f>
        <v>96</v>
      </c>
      <c r="L146" t="str">
        <f>RIGHT(景気動向指数!C210,2)</f>
        <v>12</v>
      </c>
      <c r="M146">
        <f>景気動向指数!J210</f>
        <v>63.6</v>
      </c>
      <c r="N146">
        <f>景気動向指数!K210</f>
        <v>100</v>
      </c>
      <c r="O146">
        <f>景気動向指数!L210</f>
        <v>66.7</v>
      </c>
      <c r="P146" s="8">
        <f>景気動向指数!D210</f>
        <v>100.5</v>
      </c>
      <c r="Q146" s="8">
        <f>景気動向指数!E210</f>
        <v>104.6</v>
      </c>
      <c r="R146" s="8">
        <f>景気動向指数!F210</f>
        <v>112.6</v>
      </c>
      <c r="S146" s="15">
        <f>'GDP（新系列）'!B19</f>
        <v>3</v>
      </c>
      <c r="T146" s="15">
        <f>S146</f>
        <v>3</v>
      </c>
    </row>
    <row r="147" spans="11:23">
      <c r="K147" t="str">
        <f>RIGHT(景気動向指数!B211,2)</f>
        <v>97</v>
      </c>
      <c r="L147" t="str">
        <f>RIGHT(景気動向指数!C211,2)</f>
        <v>1</v>
      </c>
      <c r="M147">
        <f>景気動向指数!J211</f>
        <v>45.5</v>
      </c>
      <c r="N147">
        <f>景気動向指数!K211</f>
        <v>90.9</v>
      </c>
      <c r="O147">
        <f>景気動向指数!L211</f>
        <v>66.7</v>
      </c>
      <c r="P147" s="8">
        <f>景気動向指数!D211</f>
        <v>100.5</v>
      </c>
      <c r="Q147" s="8">
        <f>景気動向指数!E211</f>
        <v>106</v>
      </c>
      <c r="R147" s="8">
        <f>景気動向指数!F211</f>
        <v>114.4</v>
      </c>
      <c r="S147" s="15"/>
      <c r="T147" s="17">
        <f>S146*2/3+S149*1/3</f>
        <v>3.166666666666667</v>
      </c>
    </row>
    <row r="148" spans="11:23">
      <c r="K148" t="str">
        <f>RIGHT(景気動向指数!B212,2)</f>
        <v>97</v>
      </c>
      <c r="L148" t="str">
        <f>RIGHT(景気動向指数!C212,2)</f>
        <v>2</v>
      </c>
      <c r="M148">
        <f>景気動向指数!J212</f>
        <v>59.1</v>
      </c>
      <c r="N148">
        <f>景気動向指数!K212</f>
        <v>86.4</v>
      </c>
      <c r="O148">
        <f>景気動向指数!L212</f>
        <v>50</v>
      </c>
      <c r="P148" s="8">
        <f>景気動向指数!D212</f>
        <v>100.1</v>
      </c>
      <c r="Q148" s="8">
        <f>景気動向指数!E212</f>
        <v>106.1</v>
      </c>
      <c r="R148" s="8">
        <f>景気動向指数!F212</f>
        <v>114.5</v>
      </c>
      <c r="S148" s="15"/>
      <c r="T148" s="18">
        <f>S146*1/3+S149*2/3</f>
        <v>3.3333333333333335</v>
      </c>
    </row>
    <row r="149" spans="11:23">
      <c r="K149" t="str">
        <f>RIGHT(景気動向指数!B213,2)</f>
        <v>97</v>
      </c>
      <c r="L149" t="str">
        <f>RIGHT(景気動向指数!C213,2)</f>
        <v>3</v>
      </c>
      <c r="M149">
        <f>景気動向指数!J213</f>
        <v>45.5</v>
      </c>
      <c r="N149">
        <f>景気動向指数!K213</f>
        <v>95.5</v>
      </c>
      <c r="O149">
        <f>景気動向指数!L213</f>
        <v>100</v>
      </c>
      <c r="P149" s="8">
        <f>景気動向指数!D213</f>
        <v>98.6</v>
      </c>
      <c r="Q149" s="8">
        <f>景気動向指数!E213</f>
        <v>107.4</v>
      </c>
      <c r="R149" s="8">
        <f>景気動向指数!F213</f>
        <v>117.7</v>
      </c>
      <c r="S149" s="15">
        <f>'GDP（新系列）'!B20</f>
        <v>3.5</v>
      </c>
      <c r="T149" s="15">
        <f>S149</f>
        <v>3.5</v>
      </c>
    </row>
    <row r="150" spans="11:23">
      <c r="K150" t="str">
        <f>RIGHT(景気動向指数!B214,2)</f>
        <v>97</v>
      </c>
      <c r="L150" t="str">
        <f>RIGHT(景気動向指数!C214,2)</f>
        <v>4</v>
      </c>
      <c r="M150">
        <f>景気動向指数!J214</f>
        <v>18.2</v>
      </c>
      <c r="N150">
        <f>景気動向指数!K214</f>
        <v>31.8</v>
      </c>
      <c r="O150">
        <f>景気動向指数!L214</f>
        <v>66.7</v>
      </c>
      <c r="P150" s="8">
        <f>景気動向指数!D214</f>
        <v>97.8</v>
      </c>
      <c r="Q150" s="8">
        <f>景気動向指数!E214</f>
        <v>105</v>
      </c>
      <c r="R150" s="8">
        <f>景気動向指数!F214</f>
        <v>117.1</v>
      </c>
      <c r="S150" s="15"/>
      <c r="T150" s="17">
        <f>S149*2/3+S152*1/3</f>
        <v>2.8333333333333335</v>
      </c>
    </row>
    <row r="151" spans="11:23">
      <c r="K151" t="str">
        <f>RIGHT(景気動向指数!B215,2)</f>
        <v>97</v>
      </c>
      <c r="L151" t="str">
        <f>RIGHT(景気動向指数!C215,2)</f>
        <v>5</v>
      </c>
      <c r="M151">
        <f>景気動向指数!J215</f>
        <v>45.5</v>
      </c>
      <c r="N151">
        <f>景気動向指数!K215</f>
        <v>59.1</v>
      </c>
      <c r="O151">
        <f>景気動向指数!L215</f>
        <v>33.299999999999997</v>
      </c>
      <c r="P151" s="8">
        <f>景気動向指数!D215</f>
        <v>99.6</v>
      </c>
      <c r="Q151" s="8">
        <f>景気動向指数!E215</f>
        <v>106.6</v>
      </c>
      <c r="R151" s="8">
        <f>景気動向指数!F215</f>
        <v>117.2</v>
      </c>
      <c r="S151" s="15"/>
      <c r="T151" s="18">
        <f>S149*1/3+S152*2/3</f>
        <v>2.166666666666667</v>
      </c>
      <c r="W151" s="6">
        <v>9705</v>
      </c>
    </row>
    <row r="152" spans="11:23">
      <c r="K152" t="str">
        <f>RIGHT(景気動向指数!B216,2)</f>
        <v>97</v>
      </c>
      <c r="L152" t="str">
        <f>RIGHT(景気動向指数!C216,2)</f>
        <v>6</v>
      </c>
      <c r="M152">
        <f>景気動向指数!J216</f>
        <v>45.5</v>
      </c>
      <c r="N152">
        <f>景気動向指数!K216</f>
        <v>40.9</v>
      </c>
      <c r="O152">
        <f>景気動向指数!L216</f>
        <v>50</v>
      </c>
      <c r="P152" s="8">
        <f>景気動向指数!D216</f>
        <v>97.9</v>
      </c>
      <c r="Q152" s="8">
        <f>景気動向指数!E216</f>
        <v>106.7</v>
      </c>
      <c r="R152" s="8">
        <f>景気動向指数!F216</f>
        <v>117.7</v>
      </c>
      <c r="S152" s="15">
        <f>'GDP（新系列）'!B21</f>
        <v>1.5</v>
      </c>
      <c r="T152" s="15">
        <f>S152</f>
        <v>1.5</v>
      </c>
      <c r="U152" s="3">
        <v>100</v>
      </c>
      <c r="V152" s="3">
        <v>150</v>
      </c>
      <c r="W152" s="20"/>
    </row>
    <row r="153" spans="11:23">
      <c r="K153" t="str">
        <f>RIGHT(景気動向指数!B217,2)</f>
        <v>97</v>
      </c>
      <c r="L153" t="str">
        <f>RIGHT(景気動向指数!C217,2)</f>
        <v>7</v>
      </c>
      <c r="M153">
        <f>景気動向指数!J217</f>
        <v>45.5</v>
      </c>
      <c r="N153">
        <f>景気動向指数!K217</f>
        <v>77.3</v>
      </c>
      <c r="O153">
        <f>景気動向指数!L217</f>
        <v>75</v>
      </c>
      <c r="P153" s="8">
        <f>景気動向指数!D217</f>
        <v>97.7</v>
      </c>
      <c r="Q153" s="8">
        <f>景気動向指数!E217</f>
        <v>106.4</v>
      </c>
      <c r="R153" s="8">
        <f>景気動向指数!F217</f>
        <v>117.8</v>
      </c>
      <c r="S153" s="15"/>
      <c r="T153" s="17">
        <f>S152*2/3+S155*1/3</f>
        <v>1.5666666666666667</v>
      </c>
      <c r="U153" s="3">
        <v>100</v>
      </c>
      <c r="V153" s="3">
        <v>150</v>
      </c>
      <c r="W153" s="20"/>
    </row>
    <row r="154" spans="11:23">
      <c r="K154" t="str">
        <f>RIGHT(景気動向指数!B218,2)</f>
        <v>97</v>
      </c>
      <c r="L154" t="str">
        <f>RIGHT(景気動向指数!C218,2)</f>
        <v>8</v>
      </c>
      <c r="M154">
        <f>景気動向指数!J218</f>
        <v>27.3</v>
      </c>
      <c r="N154">
        <f>景気動向指数!K218</f>
        <v>27.3</v>
      </c>
      <c r="O154">
        <f>景気動向指数!L218</f>
        <v>66.7</v>
      </c>
      <c r="P154" s="8">
        <f>景気動向指数!D218</f>
        <v>97</v>
      </c>
      <c r="Q154" s="8">
        <f>景気動向指数!E218</f>
        <v>106</v>
      </c>
      <c r="R154" s="8">
        <f>景気動向指数!F218</f>
        <v>117.8</v>
      </c>
      <c r="S154" s="15"/>
      <c r="T154" s="18">
        <f>S152*1/3+S155*2/3</f>
        <v>1.6333333333333333</v>
      </c>
      <c r="U154" s="3">
        <v>100</v>
      </c>
      <c r="V154" s="3">
        <v>150</v>
      </c>
      <c r="W154" s="20"/>
    </row>
    <row r="155" spans="11:23">
      <c r="K155" t="str">
        <f>RIGHT(景気動向指数!B219,2)</f>
        <v>97</v>
      </c>
      <c r="L155" t="str">
        <f>RIGHT(景気動向指数!C219,2)</f>
        <v>9</v>
      </c>
      <c r="M155">
        <f>景気動向指数!J219</f>
        <v>27.3</v>
      </c>
      <c r="N155">
        <f>景気動向指数!K219</f>
        <v>0</v>
      </c>
      <c r="O155">
        <f>景気動向指数!L219</f>
        <v>66.7</v>
      </c>
      <c r="P155" s="8">
        <f>景気動向指数!D219</f>
        <v>96.3</v>
      </c>
      <c r="Q155" s="8">
        <f>景気動向指数!E219</f>
        <v>105</v>
      </c>
      <c r="R155" s="8">
        <f>景気動向指数!F219</f>
        <v>119.3</v>
      </c>
      <c r="S155" s="15">
        <f>'GDP（新系列）'!B22</f>
        <v>1.7</v>
      </c>
      <c r="T155" s="15">
        <f>S155</f>
        <v>1.7</v>
      </c>
      <c r="U155" s="3">
        <v>100</v>
      </c>
      <c r="V155" s="3">
        <v>150</v>
      </c>
      <c r="W155" s="20"/>
    </row>
    <row r="156" spans="11:23">
      <c r="K156" t="str">
        <f>RIGHT(景気動向指数!B220,2)</f>
        <v>97</v>
      </c>
      <c r="L156" t="str">
        <f>RIGHT(景気動向指数!C220,2)</f>
        <v>10</v>
      </c>
      <c r="M156">
        <f>景気動向指数!J220</f>
        <v>27.3</v>
      </c>
      <c r="N156">
        <f>景気動向指数!K220</f>
        <v>9.1</v>
      </c>
      <c r="O156">
        <f>景気動向指数!L220</f>
        <v>50</v>
      </c>
      <c r="P156" s="8">
        <f>景気動向指数!D220</f>
        <v>94.5</v>
      </c>
      <c r="Q156" s="8">
        <f>景気動向指数!E220</f>
        <v>104.3</v>
      </c>
      <c r="R156" s="8">
        <f>景気動向指数!F220</f>
        <v>118.7</v>
      </c>
      <c r="S156" s="15"/>
      <c r="T156" s="17">
        <f>S155*2/3+S158*1/3</f>
        <v>1.0666666666666667</v>
      </c>
      <c r="U156" s="3">
        <v>100</v>
      </c>
      <c r="V156" s="3">
        <v>150</v>
      </c>
      <c r="W156" s="20"/>
    </row>
    <row r="157" spans="11:23">
      <c r="K157" t="str">
        <f>RIGHT(景気動向指数!B221,2)</f>
        <v>97</v>
      </c>
      <c r="L157" t="str">
        <f>RIGHT(景気動向指数!C221,2)</f>
        <v>11</v>
      </c>
      <c r="M157">
        <f>景気動向指数!J221</f>
        <v>0</v>
      </c>
      <c r="N157">
        <f>景気動向指数!K221</f>
        <v>0</v>
      </c>
      <c r="O157">
        <f>景気動向指数!L221</f>
        <v>50</v>
      </c>
      <c r="P157" s="8">
        <f>景気動向指数!D221</f>
        <v>91.4</v>
      </c>
      <c r="Q157" s="8">
        <f>景気動向指数!E221</f>
        <v>102.6</v>
      </c>
      <c r="R157" s="8">
        <f>景気動向指数!F221</f>
        <v>118.1</v>
      </c>
      <c r="S157" s="15"/>
      <c r="T157" s="18">
        <f>S155*1/3+S158*2/3</f>
        <v>0.43333333333333335</v>
      </c>
      <c r="U157" s="3">
        <v>100</v>
      </c>
      <c r="V157" s="3">
        <v>150</v>
      </c>
      <c r="W157" s="20"/>
    </row>
    <row r="158" spans="11:23">
      <c r="K158" t="str">
        <f>RIGHT(景気動向指数!B222,2)</f>
        <v>97</v>
      </c>
      <c r="L158" t="str">
        <f>RIGHT(景気動向指数!C222,2)</f>
        <v>12</v>
      </c>
      <c r="M158">
        <f>景気動向指数!J222</f>
        <v>0</v>
      </c>
      <c r="N158">
        <f>景気動向指数!K222</f>
        <v>0</v>
      </c>
      <c r="O158">
        <f>景気動向指数!L222</f>
        <v>33.299999999999997</v>
      </c>
      <c r="P158" s="8">
        <f>景気動向指数!D222</f>
        <v>89.5</v>
      </c>
      <c r="Q158" s="8">
        <f>景気動向指数!E222</f>
        <v>101.8</v>
      </c>
      <c r="R158" s="8">
        <f>景気動向指数!F222</f>
        <v>118.1</v>
      </c>
      <c r="S158" s="15">
        <f>'GDP（新系列）'!B23</f>
        <v>-0.2</v>
      </c>
      <c r="T158" s="15">
        <f>S158</f>
        <v>-0.2</v>
      </c>
      <c r="U158" s="3">
        <v>100</v>
      </c>
      <c r="V158" s="3">
        <v>150</v>
      </c>
      <c r="W158" s="20"/>
    </row>
    <row r="159" spans="11:23">
      <c r="K159" t="str">
        <f>RIGHT(景気動向指数!B223,2)</f>
        <v>98</v>
      </c>
      <c r="L159" t="str">
        <f>RIGHT(景気動向指数!C223,2)</f>
        <v>1</v>
      </c>
      <c r="M159">
        <f>景気動向指数!J223</f>
        <v>18.2</v>
      </c>
      <c r="N159">
        <f>景気動向指数!K223</f>
        <v>9.1</v>
      </c>
      <c r="O159">
        <f>景気動向指数!L223</f>
        <v>16.7</v>
      </c>
      <c r="P159" s="8">
        <f>景気動向指数!D223</f>
        <v>89.2</v>
      </c>
      <c r="Q159" s="8">
        <f>景気動向指数!E223</f>
        <v>101.8</v>
      </c>
      <c r="R159" s="8">
        <f>景気動向指数!F223</f>
        <v>116.8</v>
      </c>
      <c r="S159" s="15"/>
      <c r="T159" s="17">
        <f>S158*2/3+S161*1/3</f>
        <v>-0.93333333333333324</v>
      </c>
      <c r="U159" s="3">
        <v>100</v>
      </c>
      <c r="V159" s="3">
        <v>150</v>
      </c>
      <c r="W159" s="20"/>
    </row>
    <row r="160" spans="11:23">
      <c r="K160" t="str">
        <f>RIGHT(景気動向指数!B224,2)</f>
        <v>98</v>
      </c>
      <c r="L160" t="str">
        <f>RIGHT(景気動向指数!C224,2)</f>
        <v>2</v>
      </c>
      <c r="M160">
        <f>景気動向指数!J224</f>
        <v>27.3</v>
      </c>
      <c r="N160">
        <f>景気動向指数!K224</f>
        <v>18.2</v>
      </c>
      <c r="O160">
        <f>景気動向指数!L224</f>
        <v>16.7</v>
      </c>
      <c r="P160" s="8">
        <f>景気動向指数!D224</f>
        <v>87.7</v>
      </c>
      <c r="Q160" s="8">
        <f>景気動向指数!E224</f>
        <v>99.5</v>
      </c>
      <c r="R160" s="8">
        <f>景気動向指数!F224</f>
        <v>115.4</v>
      </c>
      <c r="S160" s="15"/>
      <c r="T160" s="18">
        <f>S158*1/3+S161*2/3</f>
        <v>-1.6666666666666665</v>
      </c>
      <c r="U160" s="3">
        <v>100</v>
      </c>
      <c r="V160" s="3">
        <v>150</v>
      </c>
      <c r="W160" s="20"/>
    </row>
    <row r="161" spans="11:23">
      <c r="K161" t="str">
        <f>RIGHT(景気動向指数!B225,2)</f>
        <v>98</v>
      </c>
      <c r="L161" t="str">
        <f>RIGHT(景気動向指数!C225,2)</f>
        <v>3</v>
      </c>
      <c r="M161">
        <f>景気動向指数!J225</f>
        <v>36.4</v>
      </c>
      <c r="N161">
        <f>景気動向指数!K225</f>
        <v>0</v>
      </c>
      <c r="O161">
        <f>景気動向指数!L225</f>
        <v>0</v>
      </c>
      <c r="P161" s="8">
        <f>景気動向指数!D225</f>
        <v>87.3</v>
      </c>
      <c r="Q161" s="8">
        <f>景気動向指数!E225</f>
        <v>96.8</v>
      </c>
      <c r="R161" s="8">
        <f>景気動向指数!F225</f>
        <v>112.7</v>
      </c>
      <c r="S161" s="15">
        <f>'GDP（新系列）'!B24</f>
        <v>-2.4</v>
      </c>
      <c r="T161" s="15">
        <f>S161</f>
        <v>-2.4</v>
      </c>
      <c r="U161" s="3">
        <v>100</v>
      </c>
      <c r="V161" s="3">
        <v>150</v>
      </c>
      <c r="W161" s="20"/>
    </row>
    <row r="162" spans="11:23">
      <c r="K162" t="str">
        <f>RIGHT(景気動向指数!B226,2)</f>
        <v>98</v>
      </c>
      <c r="L162" t="str">
        <f>RIGHT(景気動向指数!C226,2)</f>
        <v>4</v>
      </c>
      <c r="M162">
        <f>景気動向指数!J226</f>
        <v>18.2</v>
      </c>
      <c r="N162">
        <f>景気動向指数!K226</f>
        <v>9.1</v>
      </c>
      <c r="O162">
        <f>景気動向指数!L226</f>
        <v>16.7</v>
      </c>
      <c r="P162" s="8">
        <f>景気動向指数!D226</f>
        <v>86.5</v>
      </c>
      <c r="Q162" s="8">
        <f>景気動向指数!E226</f>
        <v>97.2</v>
      </c>
      <c r="R162" s="8">
        <f>景気動向指数!F226</f>
        <v>112.5</v>
      </c>
      <c r="S162" s="15"/>
      <c r="T162" s="17">
        <f>S161*2/3+S164*1/3</f>
        <v>-2.1999999999999997</v>
      </c>
      <c r="U162" s="3">
        <v>100</v>
      </c>
      <c r="V162" s="3">
        <v>150</v>
      </c>
      <c r="W162" s="20"/>
    </row>
    <row r="163" spans="11:23">
      <c r="K163" t="str">
        <f>RIGHT(景気動向指数!B227,2)</f>
        <v>98</v>
      </c>
      <c r="L163" t="str">
        <f>RIGHT(景気動向指数!C227,2)</f>
        <v>5</v>
      </c>
      <c r="M163">
        <f>景気動向指数!J227</f>
        <v>36.4</v>
      </c>
      <c r="N163">
        <f>景気動向指数!K227</f>
        <v>18.2</v>
      </c>
      <c r="O163">
        <f>景気動向指数!L227</f>
        <v>16.7</v>
      </c>
      <c r="P163" s="8">
        <f>景気動向指数!D227</f>
        <v>86.9</v>
      </c>
      <c r="Q163" s="8">
        <f>景気動向指数!E227</f>
        <v>96.3</v>
      </c>
      <c r="R163" s="8">
        <f>景気動向指数!F227</f>
        <v>112.3</v>
      </c>
      <c r="S163" s="15"/>
      <c r="T163" s="18">
        <f>S161*1/3+S164*2/3</f>
        <v>-2</v>
      </c>
      <c r="U163" s="3">
        <v>100</v>
      </c>
      <c r="V163" s="3">
        <v>150</v>
      </c>
      <c r="W163" s="20"/>
    </row>
    <row r="164" spans="11:23">
      <c r="K164" t="str">
        <f>RIGHT(景気動向指数!B228,2)</f>
        <v>98</v>
      </c>
      <c r="L164" t="str">
        <f>RIGHT(景気動向指数!C228,2)</f>
        <v>6</v>
      </c>
      <c r="M164">
        <f>景気動向指数!J228</f>
        <v>18.2</v>
      </c>
      <c r="N164">
        <f>景気動向指数!K228</f>
        <v>45.5</v>
      </c>
      <c r="O164">
        <f>景気動向指数!L228</f>
        <v>33.299999999999997</v>
      </c>
      <c r="P164" s="8">
        <f>景気動向指数!D228</f>
        <v>85.8</v>
      </c>
      <c r="Q164" s="8">
        <f>景気動向指数!E228</f>
        <v>95.2</v>
      </c>
      <c r="R164" s="8">
        <f>景気動向指数!F228</f>
        <v>112.1</v>
      </c>
      <c r="S164" s="15">
        <f>'GDP（新系列）'!B25</f>
        <v>-1.8</v>
      </c>
      <c r="T164" s="15">
        <f>S164</f>
        <v>-1.8</v>
      </c>
      <c r="U164" s="3">
        <v>100</v>
      </c>
      <c r="V164" s="3">
        <v>150</v>
      </c>
      <c r="W164" s="20"/>
    </row>
    <row r="165" spans="11:23">
      <c r="K165" t="str">
        <f>RIGHT(景気動向指数!B229,2)</f>
        <v>98</v>
      </c>
      <c r="L165" t="str">
        <f>RIGHT(景気動向指数!C229,2)</f>
        <v>7</v>
      </c>
      <c r="M165">
        <f>景気動向指数!J229</f>
        <v>18.2</v>
      </c>
      <c r="N165">
        <f>景気動向指数!K229</f>
        <v>27.3</v>
      </c>
      <c r="O165">
        <f>景気動向指数!L229</f>
        <v>25</v>
      </c>
      <c r="P165" s="8">
        <f>景気動向指数!D229</f>
        <v>85.6</v>
      </c>
      <c r="Q165" s="8">
        <f>景気動向指数!E229</f>
        <v>95.4</v>
      </c>
      <c r="R165" s="8">
        <f>景気動向指数!F229</f>
        <v>111.3</v>
      </c>
      <c r="S165" s="15"/>
      <c r="T165" s="17">
        <f>S164*2/3+S167*1/3</f>
        <v>-1.9666666666666666</v>
      </c>
      <c r="U165" s="3">
        <v>100</v>
      </c>
      <c r="V165" s="3">
        <v>150</v>
      </c>
      <c r="W165" s="20"/>
    </row>
    <row r="166" spans="11:23">
      <c r="K166" t="str">
        <f>RIGHT(景気動向指数!B230,2)</f>
        <v>98</v>
      </c>
      <c r="L166" t="str">
        <f>RIGHT(景気動向指数!C230,2)</f>
        <v>8</v>
      </c>
      <c r="M166">
        <f>景気動向指数!J230</f>
        <v>9.1</v>
      </c>
      <c r="N166">
        <f>景気動向指数!K230</f>
        <v>18.2</v>
      </c>
      <c r="O166">
        <f>景気動向指数!L230</f>
        <v>16.7</v>
      </c>
      <c r="P166" s="8">
        <f>景気動向指数!D230</f>
        <v>85</v>
      </c>
      <c r="Q166" s="8">
        <f>景気動向指数!E230</f>
        <v>94.2</v>
      </c>
      <c r="R166" s="8">
        <f>景気動向指数!F230</f>
        <v>110.2</v>
      </c>
      <c r="S166" s="15"/>
      <c r="T166" s="18">
        <f>S164*1/3+S167*2/3</f>
        <v>-2.1333333333333333</v>
      </c>
      <c r="U166" s="3">
        <v>100</v>
      </c>
      <c r="V166" s="3">
        <v>150</v>
      </c>
      <c r="W166" s="20"/>
    </row>
    <row r="167" spans="11:23">
      <c r="K167" t="str">
        <f>RIGHT(景気動向指数!B231,2)</f>
        <v>98</v>
      </c>
      <c r="L167" t="str">
        <f>RIGHT(景気動向指数!C231,2)</f>
        <v>9</v>
      </c>
      <c r="M167">
        <f>景気動向指数!J231</f>
        <v>45.5</v>
      </c>
      <c r="N167">
        <f>景気動向指数!K231</f>
        <v>50</v>
      </c>
      <c r="O167">
        <f>景気動向指数!L231</f>
        <v>16.7</v>
      </c>
      <c r="P167" s="8">
        <f>景気動向指数!D231</f>
        <v>84.5</v>
      </c>
      <c r="Q167" s="8">
        <f>景気動向指数!E231</f>
        <v>95.2</v>
      </c>
      <c r="R167" s="8">
        <f>景気動向指数!F231</f>
        <v>110.4</v>
      </c>
      <c r="S167" s="15">
        <f>'GDP（新系列）'!B26</f>
        <v>-2.2999999999999998</v>
      </c>
      <c r="T167" s="15">
        <f>S167</f>
        <v>-2.2999999999999998</v>
      </c>
      <c r="U167" s="3">
        <v>100</v>
      </c>
      <c r="V167" s="3">
        <v>150</v>
      </c>
      <c r="W167" s="20"/>
    </row>
    <row r="168" spans="11:23">
      <c r="K168" t="str">
        <f>RIGHT(景気動向指数!B232,2)</f>
        <v>98</v>
      </c>
      <c r="L168" t="str">
        <f>RIGHT(景気動向指数!C232,2)</f>
        <v>10</v>
      </c>
      <c r="M168">
        <f>景気動向指数!J232</f>
        <v>36.4</v>
      </c>
      <c r="N168">
        <f>景気動向指数!K232</f>
        <v>18.2</v>
      </c>
      <c r="O168">
        <f>景気動向指数!L232</f>
        <v>33.299999999999997</v>
      </c>
      <c r="P168" s="8">
        <f>景気動向指数!D232</f>
        <v>83.2</v>
      </c>
      <c r="Q168" s="8">
        <f>景気動向指数!E232</f>
        <v>94.5</v>
      </c>
      <c r="R168" s="8">
        <f>景気動向指数!F232</f>
        <v>109</v>
      </c>
      <c r="S168" s="15"/>
      <c r="T168" s="17">
        <f>S167*2/3+S170*1/3</f>
        <v>-2.0333333333333332</v>
      </c>
      <c r="U168" s="3">
        <v>100</v>
      </c>
      <c r="V168" s="3">
        <v>150</v>
      </c>
      <c r="W168" s="20"/>
    </row>
    <row r="169" spans="11:23">
      <c r="K169" t="str">
        <f>RIGHT(景気動向指数!B233,2)</f>
        <v>98</v>
      </c>
      <c r="L169" t="str">
        <f>RIGHT(景気動向指数!C233,2)</f>
        <v>11</v>
      </c>
      <c r="M169">
        <f>景気動向指数!J233</f>
        <v>45.5</v>
      </c>
      <c r="N169">
        <f>景気動向指数!K233</f>
        <v>50</v>
      </c>
      <c r="O169">
        <f>景気動向指数!L233</f>
        <v>33.299999999999997</v>
      </c>
      <c r="P169" s="8">
        <f>景気動向指数!D233</f>
        <v>84.7</v>
      </c>
      <c r="Q169" s="8">
        <f>景気動向指数!E233</f>
        <v>94</v>
      </c>
      <c r="R169" s="8">
        <f>景気動向指数!F233</f>
        <v>108.4</v>
      </c>
      <c r="S169" s="15"/>
      <c r="T169" s="18">
        <f>S167*1/3+S170*2/3</f>
        <v>-1.7666666666666666</v>
      </c>
      <c r="U169" s="3">
        <v>100</v>
      </c>
      <c r="V169" s="3">
        <v>150</v>
      </c>
      <c r="W169" s="20"/>
    </row>
    <row r="170" spans="11:23">
      <c r="K170" t="str">
        <f>RIGHT(景気動向指数!B234,2)</f>
        <v>98</v>
      </c>
      <c r="L170" t="str">
        <f>RIGHT(景気動向指数!C234,2)</f>
        <v>12</v>
      </c>
      <c r="M170">
        <f>景気動向指数!J234</f>
        <v>72.7</v>
      </c>
      <c r="N170">
        <f>景気動向指数!K234</f>
        <v>27.3</v>
      </c>
      <c r="O170">
        <f>景気動向指数!L234</f>
        <v>16.7</v>
      </c>
      <c r="P170" s="8">
        <f>景気動向指数!D234</f>
        <v>85.4</v>
      </c>
      <c r="Q170" s="8">
        <f>景気動向指数!E234</f>
        <v>93.8</v>
      </c>
      <c r="R170" s="8">
        <f>景気動向指数!F234</f>
        <v>107.3</v>
      </c>
      <c r="S170" s="15">
        <f>'GDP（新系列）'!B27</f>
        <v>-1.5</v>
      </c>
      <c r="T170" s="15">
        <f>S170</f>
        <v>-1.5</v>
      </c>
      <c r="U170" s="3">
        <v>100</v>
      </c>
      <c r="V170" s="3">
        <v>150</v>
      </c>
      <c r="W170" s="20"/>
    </row>
    <row r="171" spans="11:23">
      <c r="K171" t="str">
        <f>RIGHT(景気動向指数!B235,2)</f>
        <v>99</v>
      </c>
      <c r="L171" t="str">
        <f>RIGHT(景気動向指数!C235,2)</f>
        <v>1</v>
      </c>
      <c r="M171">
        <f>景気動向指数!J235</f>
        <v>72.7</v>
      </c>
      <c r="N171">
        <f>景気動向指数!K235</f>
        <v>59.1</v>
      </c>
      <c r="O171">
        <f>景気動向指数!L235</f>
        <v>50</v>
      </c>
      <c r="P171" s="8">
        <f>景気動向指数!D235</f>
        <v>85.8</v>
      </c>
      <c r="Q171" s="8">
        <f>景気動向指数!E235</f>
        <v>94.3</v>
      </c>
      <c r="R171" s="8">
        <f>景気動向指数!F235</f>
        <v>107.3</v>
      </c>
      <c r="S171" s="15"/>
      <c r="T171" s="17">
        <f>S170*2/3+S173*1/3</f>
        <v>-1.1000000000000001</v>
      </c>
      <c r="U171" s="3">
        <v>100</v>
      </c>
      <c r="V171" s="3">
        <v>150</v>
      </c>
      <c r="W171" s="20">
        <v>9901</v>
      </c>
    </row>
    <row r="172" spans="11:23">
      <c r="K172" t="str">
        <f>RIGHT(景気動向指数!B236,2)</f>
        <v>99</v>
      </c>
      <c r="L172" t="str">
        <f>RIGHT(景気動向指数!C236,2)</f>
        <v>2</v>
      </c>
      <c r="M172">
        <f>景気動向指数!J236</f>
        <v>54.5</v>
      </c>
      <c r="N172">
        <f>景気動向指数!K236</f>
        <v>63.6</v>
      </c>
      <c r="O172">
        <f>景気動向指数!L236</f>
        <v>16.7</v>
      </c>
      <c r="P172" s="8">
        <f>景気動向指数!D236</f>
        <v>86.8</v>
      </c>
      <c r="Q172" s="8">
        <f>景気動向指数!E236</f>
        <v>94.4</v>
      </c>
      <c r="R172" s="8">
        <f>景気動向指数!F236</f>
        <v>105.6</v>
      </c>
      <c r="S172" s="15"/>
      <c r="T172" s="18">
        <f>S170*1/3+S173*2/3</f>
        <v>-0.7</v>
      </c>
    </row>
    <row r="173" spans="11:23">
      <c r="K173" t="str">
        <f>RIGHT(景気動向指数!B237,2)</f>
        <v>99</v>
      </c>
      <c r="L173" t="str">
        <f>RIGHT(景気動向指数!C237,2)</f>
        <v>3</v>
      </c>
      <c r="M173">
        <f>景気動向指数!J237</f>
        <v>90.9</v>
      </c>
      <c r="N173">
        <f>景気動向指数!K237</f>
        <v>68.2</v>
      </c>
      <c r="O173">
        <f>景気動向指数!L237</f>
        <v>16.7</v>
      </c>
      <c r="P173" s="8">
        <f>景気動向指数!D237</f>
        <v>89.1</v>
      </c>
      <c r="Q173" s="8">
        <f>景気動向指数!E237</f>
        <v>95.3</v>
      </c>
      <c r="R173" s="8">
        <f>景気動向指数!F237</f>
        <v>104.4</v>
      </c>
      <c r="S173" s="15">
        <f>'GDP（新系列）'!B28</f>
        <v>-0.3</v>
      </c>
      <c r="T173" s="15">
        <f>S173</f>
        <v>-0.3</v>
      </c>
    </row>
    <row r="174" spans="11:23">
      <c r="K174" t="str">
        <f>RIGHT(景気動向指数!B238,2)</f>
        <v>99</v>
      </c>
      <c r="L174" t="str">
        <f>RIGHT(景気動向指数!C238,2)</f>
        <v>4</v>
      </c>
      <c r="M174">
        <f>景気動向指数!J238</f>
        <v>63.6</v>
      </c>
      <c r="N174">
        <f>景気動向指数!K238</f>
        <v>59.1</v>
      </c>
      <c r="O174">
        <f>景気動向指数!L238</f>
        <v>0</v>
      </c>
      <c r="P174" s="8">
        <f>景気動向指数!D238</f>
        <v>90</v>
      </c>
      <c r="Q174" s="8">
        <f>景気動向指数!E238</f>
        <v>95</v>
      </c>
      <c r="R174" s="8">
        <f>景気動向指数!F238</f>
        <v>104.3</v>
      </c>
      <c r="S174" s="15"/>
      <c r="T174" s="17">
        <f>S173*2/3+S176*1/3</f>
        <v>-0.16666666666666666</v>
      </c>
    </row>
    <row r="175" spans="11:23">
      <c r="K175" t="str">
        <f>RIGHT(景気動向指数!B239,2)</f>
        <v>99</v>
      </c>
      <c r="L175" t="str">
        <f>RIGHT(景気動向指数!C239,2)</f>
        <v>5</v>
      </c>
      <c r="M175">
        <f>景気動向指数!J239</f>
        <v>63.6</v>
      </c>
      <c r="N175">
        <f>景気動向指数!K239</f>
        <v>90.9</v>
      </c>
      <c r="O175">
        <f>景気動向指数!L239</f>
        <v>16.7</v>
      </c>
      <c r="P175" s="8">
        <f>景気動向指数!D239</f>
        <v>89.6</v>
      </c>
      <c r="Q175" s="8">
        <f>景気動向指数!E239</f>
        <v>95.5</v>
      </c>
      <c r="R175" s="8">
        <f>景気動向指数!F239</f>
        <v>104</v>
      </c>
      <c r="S175" s="15"/>
      <c r="T175" s="18">
        <f>S173*1/3+S176*2/3</f>
        <v>-3.3333333333333326E-2</v>
      </c>
    </row>
    <row r="176" spans="11:23">
      <c r="K176" t="str">
        <f>RIGHT(景気動向指数!B240,2)</f>
        <v>99</v>
      </c>
      <c r="L176" t="str">
        <f>RIGHT(景気動向指数!C240,2)</f>
        <v>6</v>
      </c>
      <c r="M176">
        <f>景気動向指数!J240</f>
        <v>72.7</v>
      </c>
      <c r="N176">
        <f>景気動向指数!K240</f>
        <v>50</v>
      </c>
      <c r="O176">
        <f>景気動向指数!L240</f>
        <v>33.299999999999997</v>
      </c>
      <c r="P176" s="8">
        <f>景気動向指数!D240</f>
        <v>91.6</v>
      </c>
      <c r="Q176" s="8">
        <f>景気動向指数!E240</f>
        <v>95.5</v>
      </c>
      <c r="R176" s="8">
        <f>景気動向指数!F240</f>
        <v>103</v>
      </c>
      <c r="S176" s="15">
        <f>'GDP（新系列）'!B29</f>
        <v>0.1</v>
      </c>
      <c r="T176" s="15">
        <f>S176</f>
        <v>0.1</v>
      </c>
    </row>
    <row r="177" spans="11:20">
      <c r="K177" t="str">
        <f>RIGHT(景気動向指数!B241,2)</f>
        <v>99</v>
      </c>
      <c r="L177" t="str">
        <f>RIGHT(景気動向指数!C241,2)</f>
        <v>7</v>
      </c>
      <c r="M177">
        <f>景気動向指数!J241</f>
        <v>72.7</v>
      </c>
      <c r="N177">
        <f>景気動向指数!K241</f>
        <v>77.3</v>
      </c>
      <c r="O177">
        <f>景気動向指数!L241</f>
        <v>41.7</v>
      </c>
      <c r="P177" s="8">
        <f>景気動向指数!D241</f>
        <v>92.9</v>
      </c>
      <c r="Q177" s="8">
        <f>景気動向指数!E241</f>
        <v>96.2</v>
      </c>
      <c r="R177" s="8">
        <f>景気動向指数!F241</f>
        <v>103.7</v>
      </c>
      <c r="S177" s="15"/>
      <c r="T177" s="17">
        <f>S176*2/3+S179*1/3</f>
        <v>3.3333333333333333E-2</v>
      </c>
    </row>
    <row r="178" spans="11:20">
      <c r="K178" t="str">
        <f>RIGHT(景気動向指数!B242,2)</f>
        <v>99</v>
      </c>
      <c r="L178" t="str">
        <f>RIGHT(景気動向指数!C242,2)</f>
        <v>8</v>
      </c>
      <c r="M178">
        <f>景気動向指数!J242</f>
        <v>72.7</v>
      </c>
      <c r="N178">
        <f>景気動向指数!K242</f>
        <v>86.4</v>
      </c>
      <c r="O178">
        <f>景気動向指数!L242</f>
        <v>50</v>
      </c>
      <c r="P178" s="8">
        <f>景気動向指数!D242</f>
        <v>93.1</v>
      </c>
      <c r="Q178" s="8">
        <f>景気動向指数!E242</f>
        <v>97.4</v>
      </c>
      <c r="R178" s="8">
        <f>景気動向指数!F242</f>
        <v>103.7</v>
      </c>
      <c r="S178" s="15"/>
      <c r="T178" s="18">
        <f>S176*1/3+S179*2/3</f>
        <v>-3.3333333333333333E-2</v>
      </c>
    </row>
    <row r="179" spans="11:20">
      <c r="K179" t="str">
        <f>RIGHT(景気動向指数!B243,2)</f>
        <v>99</v>
      </c>
      <c r="L179" t="str">
        <f>RIGHT(景気動向指数!C243,2)</f>
        <v>9</v>
      </c>
      <c r="M179">
        <f>景気動向指数!J243</f>
        <v>72.7</v>
      </c>
      <c r="N179">
        <f>景気動向指数!K243</f>
        <v>90.9</v>
      </c>
      <c r="O179">
        <f>景気動向指数!L243</f>
        <v>66.7</v>
      </c>
      <c r="P179" s="8">
        <f>景気動向指数!D243</f>
        <v>93.9</v>
      </c>
      <c r="Q179" s="8">
        <f>景気動向指数!E243</f>
        <v>98.5</v>
      </c>
      <c r="R179" s="8">
        <f>景気動向指数!F243</f>
        <v>104</v>
      </c>
      <c r="S179" s="15">
        <f>'GDP（新系列）'!B30</f>
        <v>-0.1</v>
      </c>
      <c r="T179" s="15">
        <f>S179</f>
        <v>-0.1</v>
      </c>
    </row>
    <row r="180" spans="11:20">
      <c r="K180" t="str">
        <f>RIGHT(景気動向指数!B244,2)</f>
        <v>99</v>
      </c>
      <c r="L180" t="str">
        <f>RIGHT(景気動向指数!C244,2)</f>
        <v>10</v>
      </c>
      <c r="M180">
        <f>景気動向指数!J244</f>
        <v>81.8</v>
      </c>
      <c r="N180">
        <f>景気動向指数!K244</f>
        <v>81.8</v>
      </c>
      <c r="O180">
        <f>景気動向指数!L244</f>
        <v>50</v>
      </c>
      <c r="P180" s="8">
        <f>景気動向指数!D244</f>
        <v>94.7</v>
      </c>
      <c r="Q180" s="8">
        <f>景気動向指数!E244</f>
        <v>98.6</v>
      </c>
      <c r="R180" s="8">
        <f>景気動向指数!F244</f>
        <v>103.9</v>
      </c>
      <c r="S180" s="15"/>
      <c r="T180" s="17">
        <f>S179*2/3+S182*1/3</f>
        <v>-0.23333333333333334</v>
      </c>
    </row>
    <row r="181" spans="11:20">
      <c r="K181" t="str">
        <f>RIGHT(景気動向指数!B245,2)</f>
        <v>99</v>
      </c>
      <c r="L181" t="str">
        <f>RIGHT(景気動向指数!C245,2)</f>
        <v>11</v>
      </c>
      <c r="M181">
        <f>景気動向指数!J245</f>
        <v>81.8</v>
      </c>
      <c r="N181">
        <f>景気動向指数!K245</f>
        <v>81.8</v>
      </c>
      <c r="O181">
        <f>景気動向指数!L245</f>
        <v>50</v>
      </c>
      <c r="P181" s="8">
        <f>景気動向指数!D245</f>
        <v>95.3</v>
      </c>
      <c r="Q181" s="8">
        <f>景気動向指数!E245</f>
        <v>99.3</v>
      </c>
      <c r="R181" s="8">
        <f>景気動向指数!F245</f>
        <v>104.5</v>
      </c>
      <c r="S181" s="15"/>
      <c r="T181" s="18">
        <f>S179*1/3+S182*2/3</f>
        <v>-0.36666666666666664</v>
      </c>
    </row>
    <row r="182" spans="11:20">
      <c r="K182" t="str">
        <f>RIGHT(景気動向指数!B246,2)</f>
        <v>99</v>
      </c>
      <c r="L182" t="str">
        <f>RIGHT(景気動向指数!C246,2)</f>
        <v>12</v>
      </c>
      <c r="M182">
        <f>景気動向指数!J246</f>
        <v>90.9</v>
      </c>
      <c r="N182">
        <f>景気動向指数!K246</f>
        <v>81.8</v>
      </c>
      <c r="O182">
        <f>景気動向指数!L246</f>
        <v>50</v>
      </c>
      <c r="P182" s="8">
        <f>景気動向指数!D246</f>
        <v>96.5</v>
      </c>
      <c r="Q182" s="8">
        <f>景気動向指数!E246</f>
        <v>99.4</v>
      </c>
      <c r="R182" s="8">
        <f>景気動向指数!F246</f>
        <v>104.6</v>
      </c>
      <c r="S182" s="15">
        <f>'GDP（新系列）'!B31</f>
        <v>-0.5</v>
      </c>
      <c r="T182" s="15">
        <f>S182</f>
        <v>-0.5</v>
      </c>
    </row>
    <row r="183" spans="11:20">
      <c r="K183" t="str">
        <f>RIGHT(景気動向指数!B247,2)</f>
        <v>00</v>
      </c>
      <c r="L183" t="str">
        <f>RIGHT(景気動向指数!C247,2)</f>
        <v>1</v>
      </c>
      <c r="M183">
        <f>景気動向指数!J247</f>
        <v>81.8</v>
      </c>
      <c r="N183">
        <f>景気動向指数!K247</f>
        <v>72.7</v>
      </c>
      <c r="O183">
        <f>景気動向指数!L247</f>
        <v>33.299999999999997</v>
      </c>
      <c r="P183" s="8">
        <f>景気動向指数!D247</f>
        <v>98.6</v>
      </c>
      <c r="Q183" s="8">
        <f>景気動向指数!E247</f>
        <v>99.4</v>
      </c>
      <c r="R183" s="8">
        <f>景気動向指数!F247</f>
        <v>104.2</v>
      </c>
      <c r="S183" s="15"/>
      <c r="T183" s="17">
        <f>S182*2/3+S185*1/3</f>
        <v>0.56666666666666665</v>
      </c>
    </row>
    <row r="184" spans="11:20">
      <c r="K184" t="str">
        <f>RIGHT(景気動向指数!B248,2)</f>
        <v>00</v>
      </c>
      <c r="L184" t="str">
        <f>RIGHT(景気動向指数!C248,2)</f>
        <v>2</v>
      </c>
      <c r="M184">
        <f>景気動向指数!J248</f>
        <v>100</v>
      </c>
      <c r="N184">
        <f>景気動向指数!K248</f>
        <v>63.6</v>
      </c>
      <c r="O184">
        <f>景気動向指数!L248</f>
        <v>58.3</v>
      </c>
      <c r="P184" s="8">
        <f>景気動向指数!D248</f>
        <v>98.8</v>
      </c>
      <c r="Q184" s="8">
        <f>景気動向指数!E248</f>
        <v>100.5</v>
      </c>
      <c r="R184" s="8">
        <f>景気動向指数!F248</f>
        <v>105.1</v>
      </c>
      <c r="S184" s="15"/>
      <c r="T184" s="18">
        <f>S182*1/3+S185*2/3</f>
        <v>1.6333333333333333</v>
      </c>
    </row>
    <row r="185" spans="11:20">
      <c r="K185" t="str">
        <f>RIGHT(景気動向指数!B249,2)</f>
        <v>00</v>
      </c>
      <c r="L185" t="str">
        <f>RIGHT(景気動向指数!C249,2)</f>
        <v>3</v>
      </c>
      <c r="M185">
        <f>景気動向指数!J249</f>
        <v>72.7</v>
      </c>
      <c r="N185">
        <f>景気動向指数!K249</f>
        <v>81.8</v>
      </c>
      <c r="O185">
        <f>景気動向指数!L249</f>
        <v>83.3</v>
      </c>
      <c r="P185" s="8">
        <f>景気動向指数!D249</f>
        <v>98.4</v>
      </c>
      <c r="Q185" s="8">
        <f>景気動向指数!E249</f>
        <v>101.3</v>
      </c>
      <c r="R185" s="8">
        <f>景気動向指数!F249</f>
        <v>106.8</v>
      </c>
      <c r="S185" s="15">
        <f>'GDP（新系列）'!B32</f>
        <v>2.7</v>
      </c>
      <c r="T185" s="15">
        <f>S185</f>
        <v>2.7</v>
      </c>
    </row>
    <row r="186" spans="11:20">
      <c r="K186" t="str">
        <f>RIGHT(景気動向指数!B250,2)</f>
        <v>00</v>
      </c>
      <c r="L186" t="str">
        <f>RIGHT(景気動向指数!C250,2)</f>
        <v>4</v>
      </c>
      <c r="M186">
        <f>景気動向指数!J250</f>
        <v>63.6</v>
      </c>
      <c r="N186">
        <f>景気動向指数!K250</f>
        <v>81.8</v>
      </c>
      <c r="O186">
        <f>景気動向指数!L250</f>
        <v>66.7</v>
      </c>
      <c r="P186" s="8">
        <f>景気動向指数!D250</f>
        <v>98.6</v>
      </c>
      <c r="Q186" s="8">
        <f>景気動向指数!E250</f>
        <v>102.4</v>
      </c>
      <c r="R186" s="8">
        <f>景気動向指数!F250</f>
        <v>106.3</v>
      </c>
      <c r="S186" s="15"/>
      <c r="T186" s="17">
        <f>S185*2/3+S188*1/3</f>
        <v>2.6</v>
      </c>
    </row>
    <row r="187" spans="11:20">
      <c r="K187" t="str">
        <f>RIGHT(景気動向指数!B251,2)</f>
        <v>00</v>
      </c>
      <c r="L187" t="str">
        <f>RIGHT(景気動向指数!C251,2)</f>
        <v>5</v>
      </c>
      <c r="M187">
        <f>景気動向指数!J251</f>
        <v>36.4</v>
      </c>
      <c r="N187">
        <f>景気動向指数!K251</f>
        <v>90.9</v>
      </c>
      <c r="O187">
        <f>景気動向指数!L251</f>
        <v>50</v>
      </c>
      <c r="P187" s="8">
        <f>景気動向指数!D251</f>
        <v>99</v>
      </c>
      <c r="Q187" s="8">
        <f>景気動向指数!E251</f>
        <v>102.6</v>
      </c>
      <c r="R187" s="8">
        <f>景気動向指数!F251</f>
        <v>106.3</v>
      </c>
      <c r="S187" s="15"/>
      <c r="T187" s="18">
        <f>S185*1/3+S188*2/3</f>
        <v>2.5</v>
      </c>
    </row>
    <row r="188" spans="11:20">
      <c r="K188" t="str">
        <f>RIGHT(景気動向指数!B252,2)</f>
        <v>00</v>
      </c>
      <c r="L188" t="str">
        <f>RIGHT(景気動向指数!C252,2)</f>
        <v>6</v>
      </c>
      <c r="M188">
        <f>景気動向指数!J252</f>
        <v>72.7</v>
      </c>
      <c r="N188">
        <f>景気動向指数!K252</f>
        <v>100</v>
      </c>
      <c r="O188">
        <f>景気動向指数!L252</f>
        <v>25</v>
      </c>
      <c r="P188" s="8">
        <f>景気動向指数!D252</f>
        <v>99.8</v>
      </c>
      <c r="Q188" s="8">
        <f>景気動向指数!E252</f>
        <v>103.8</v>
      </c>
      <c r="R188" s="8">
        <f>景気動向指数!F252</f>
        <v>106</v>
      </c>
      <c r="S188" s="15">
        <f>'GDP（新系列）'!B33</f>
        <v>2.4</v>
      </c>
      <c r="T188" s="15">
        <f>S188</f>
        <v>2.4</v>
      </c>
    </row>
    <row r="189" spans="11:20">
      <c r="K189" t="str">
        <f>RIGHT(景気動向指数!B253,2)</f>
        <v>00</v>
      </c>
      <c r="L189" t="str">
        <f>RIGHT(景気動向指数!C253,2)</f>
        <v>7</v>
      </c>
      <c r="M189">
        <f>景気動向指数!J253</f>
        <v>54.5</v>
      </c>
      <c r="N189">
        <f>景気動向指数!K253</f>
        <v>81.8</v>
      </c>
      <c r="O189">
        <f>景気動向指数!L253</f>
        <v>50</v>
      </c>
      <c r="P189" s="8">
        <f>景気動向指数!D253</f>
        <v>99.9</v>
      </c>
      <c r="Q189" s="8">
        <f>景気動向指数!E253</f>
        <v>103.8</v>
      </c>
      <c r="R189" s="8">
        <f>景気動向指数!F253</f>
        <v>106</v>
      </c>
      <c r="S189" s="15"/>
      <c r="T189" s="17">
        <f>S188*2/3+S191*1/3</f>
        <v>2.333333333333333</v>
      </c>
    </row>
    <row r="190" spans="11:20">
      <c r="K190" t="str">
        <f>RIGHT(景気動向指数!B254,2)</f>
        <v>00</v>
      </c>
      <c r="L190" t="str">
        <f>RIGHT(景気動向指数!C254,2)</f>
        <v>8</v>
      </c>
      <c r="M190">
        <f>景気動向指数!J254</f>
        <v>81.8</v>
      </c>
      <c r="N190">
        <f>景気動向指数!K254</f>
        <v>100</v>
      </c>
      <c r="O190">
        <f>景気動向指数!L254</f>
        <v>33.299999999999997</v>
      </c>
      <c r="P190" s="8">
        <f>景気動向指数!D254</f>
        <v>101.1</v>
      </c>
      <c r="Q190" s="8">
        <f>景気動向指数!E254</f>
        <v>105.3</v>
      </c>
      <c r="R190" s="8">
        <f>景気動向指数!F254</f>
        <v>106.5</v>
      </c>
      <c r="S190" s="15"/>
      <c r="T190" s="18">
        <f>S188*1/3+S191*2/3</f>
        <v>2.2666666666666666</v>
      </c>
    </row>
    <row r="191" spans="11:20">
      <c r="K191" t="str">
        <f>RIGHT(景気動向指数!B255,2)</f>
        <v>00</v>
      </c>
      <c r="L191" t="str">
        <f>RIGHT(景気動向指数!C255,2)</f>
        <v>9</v>
      </c>
      <c r="M191">
        <f>景気動向指数!J255</f>
        <v>54.5</v>
      </c>
      <c r="N191">
        <f>景気動向指数!K255</f>
        <v>36.4</v>
      </c>
      <c r="O191">
        <f>景気動向指数!L255</f>
        <v>33.299999999999997</v>
      </c>
      <c r="P191" s="8">
        <f>景気動向指数!D255</f>
        <v>100.8</v>
      </c>
      <c r="Q191" s="8">
        <f>景気動向指数!E255</f>
        <v>104.3</v>
      </c>
      <c r="R191" s="8">
        <f>景気動向指数!F255</f>
        <v>106.2</v>
      </c>
      <c r="S191" s="15">
        <f>'GDP（新系列）'!B34</f>
        <v>2.2000000000000002</v>
      </c>
      <c r="T191" s="15">
        <f>S191</f>
        <v>2.2000000000000002</v>
      </c>
    </row>
    <row r="192" spans="11:20">
      <c r="K192" t="str">
        <f>RIGHT(景気動向指数!B256,2)</f>
        <v>00</v>
      </c>
      <c r="L192" t="str">
        <f>RIGHT(景気動向指数!C256,2)</f>
        <v>10</v>
      </c>
      <c r="M192">
        <f>景気動向指数!J256</f>
        <v>54.5</v>
      </c>
      <c r="N192">
        <f>景気動向指数!K256</f>
        <v>90.9</v>
      </c>
      <c r="O192">
        <f>景気動向指数!L256</f>
        <v>75</v>
      </c>
      <c r="P192" s="8">
        <f>景気動向指数!D256</f>
        <v>100.4</v>
      </c>
      <c r="Q192" s="8">
        <f>景気動向指数!E256</f>
        <v>105.3</v>
      </c>
      <c r="R192" s="8">
        <f>景気動向指数!F256</f>
        <v>107.8</v>
      </c>
      <c r="S192" s="15"/>
      <c r="T192" s="17">
        <f>S191*2/3+S194*1/3</f>
        <v>2.0666666666666669</v>
      </c>
    </row>
    <row r="193" spans="11:23">
      <c r="K193" t="str">
        <f>RIGHT(景気動向指数!B257,2)</f>
        <v>00</v>
      </c>
      <c r="L193" t="str">
        <f>RIGHT(景気動向指数!C257,2)</f>
        <v>11</v>
      </c>
      <c r="M193">
        <f>景気動向指数!J257</f>
        <v>36.4</v>
      </c>
      <c r="N193">
        <f>景気動向指数!K257</f>
        <v>36.4</v>
      </c>
      <c r="O193">
        <f>景気動向指数!L257</f>
        <v>66.7</v>
      </c>
      <c r="P193" s="8">
        <f>景気動向指数!D257</f>
        <v>100.2</v>
      </c>
      <c r="Q193" s="8">
        <f>景気動向指数!E257</f>
        <v>105.6</v>
      </c>
      <c r="R193" s="8">
        <f>景気動向指数!F257</f>
        <v>108.2</v>
      </c>
      <c r="S193" s="15"/>
      <c r="T193" s="18">
        <f>S191*1/3+S194*2/3</f>
        <v>1.9333333333333333</v>
      </c>
      <c r="W193" s="14" t="s">
        <v>118</v>
      </c>
    </row>
    <row r="194" spans="11:23">
      <c r="K194" t="str">
        <f>RIGHT(景気動向指数!B258,2)</f>
        <v>00</v>
      </c>
      <c r="L194" t="str">
        <f>RIGHT(景気動向指数!C258,2)</f>
        <v>12</v>
      </c>
      <c r="M194">
        <f>景気動向指数!J258</f>
        <v>45.5</v>
      </c>
      <c r="N194">
        <f>景気動向指数!K258</f>
        <v>81.8</v>
      </c>
      <c r="O194">
        <f>景気動向指数!L258</f>
        <v>66.7</v>
      </c>
      <c r="P194" s="8">
        <f>景気動向指数!D258</f>
        <v>100.4</v>
      </c>
      <c r="Q194" s="8">
        <f>景気動向指数!E258</f>
        <v>106.4</v>
      </c>
      <c r="R194" s="8">
        <f>景気動向指数!F258</f>
        <v>109</v>
      </c>
      <c r="S194" s="15">
        <f>'GDP（新系列）'!B35</f>
        <v>1.8</v>
      </c>
      <c r="T194" s="15">
        <f>S194</f>
        <v>1.8</v>
      </c>
      <c r="U194" s="3">
        <v>100</v>
      </c>
      <c r="V194" s="3">
        <v>150</v>
      </c>
      <c r="W194" s="20"/>
    </row>
    <row r="195" spans="11:23">
      <c r="K195" t="str">
        <f>RIGHT(景気動向指数!B259,2)</f>
        <v>01</v>
      </c>
      <c r="L195" t="str">
        <f>RIGHT(景気動向指数!C259,2)</f>
        <v>1</v>
      </c>
      <c r="M195">
        <f>景気動向指数!J259</f>
        <v>9.1</v>
      </c>
      <c r="N195">
        <f>景気動向指数!K259</f>
        <v>36.4</v>
      </c>
      <c r="O195">
        <f>景気動向指数!L259</f>
        <v>33.299999999999997</v>
      </c>
      <c r="P195" s="8">
        <f>景気動向指数!D259</f>
        <v>97.6</v>
      </c>
      <c r="Q195" s="8">
        <f>景気動向指数!E259</f>
        <v>104.2</v>
      </c>
      <c r="R195" s="8">
        <f>景気動向指数!F259</f>
        <v>108.6</v>
      </c>
      <c r="S195" s="15"/>
      <c r="T195" s="17">
        <f>S194*2/3+S197*1/3</f>
        <v>1.7333333333333334</v>
      </c>
      <c r="U195" s="3">
        <v>100</v>
      </c>
      <c r="V195" s="3">
        <v>150</v>
      </c>
      <c r="W195" s="20"/>
    </row>
    <row r="196" spans="11:23">
      <c r="K196" t="str">
        <f>RIGHT(景気動向指数!B260,2)</f>
        <v>01</v>
      </c>
      <c r="L196" t="str">
        <f>RIGHT(景気動向指数!C260,2)</f>
        <v>2</v>
      </c>
      <c r="M196">
        <f>景気動向指数!J260</f>
        <v>9.1</v>
      </c>
      <c r="N196">
        <f>景気動向指数!K260</f>
        <v>27.3</v>
      </c>
      <c r="O196">
        <f>景気動向指数!L260</f>
        <v>83.3</v>
      </c>
      <c r="P196" s="8">
        <f>景気動向指数!D260</f>
        <v>96.6</v>
      </c>
      <c r="Q196" s="8">
        <f>景気動向指数!E260</f>
        <v>103.7</v>
      </c>
      <c r="R196" s="8">
        <f>景気動向指数!F260</f>
        <v>109.6</v>
      </c>
      <c r="S196" s="15"/>
      <c r="T196" s="18">
        <f>S194*1/3+S197*2/3</f>
        <v>1.6666666666666665</v>
      </c>
      <c r="U196" s="3">
        <v>100</v>
      </c>
      <c r="V196" s="3">
        <v>150</v>
      </c>
      <c r="W196" s="20"/>
    </row>
    <row r="197" spans="11:23">
      <c r="K197" t="str">
        <f>RIGHT(景気動向指数!B261,2)</f>
        <v>01</v>
      </c>
      <c r="L197" t="str">
        <f>RIGHT(景気動向指数!C261,2)</f>
        <v>3</v>
      </c>
      <c r="M197">
        <f>景気動向指数!J261</f>
        <v>9.1</v>
      </c>
      <c r="N197">
        <f>景気動向指数!K261</f>
        <v>9.1</v>
      </c>
      <c r="O197">
        <f>景気動向指数!L261</f>
        <v>58.3</v>
      </c>
      <c r="P197" s="8">
        <f>景気動向指数!D261</f>
        <v>95.7</v>
      </c>
      <c r="Q197" s="8">
        <f>景気動向指数!E261</f>
        <v>102.4</v>
      </c>
      <c r="R197" s="8">
        <f>景気動向指数!F261</f>
        <v>108.9</v>
      </c>
      <c r="S197" s="15">
        <f>'GDP（新系列）'!B36</f>
        <v>1.6</v>
      </c>
      <c r="T197" s="15">
        <f>S197</f>
        <v>1.6</v>
      </c>
      <c r="U197" s="3">
        <v>100</v>
      </c>
      <c r="V197" s="3">
        <v>150</v>
      </c>
      <c r="W197" s="20"/>
    </row>
    <row r="198" spans="11:23">
      <c r="K198" t="str">
        <f>RIGHT(景気動向指数!B262,2)</f>
        <v>01</v>
      </c>
      <c r="L198" t="str">
        <f>RIGHT(景気動向指数!C262,2)</f>
        <v>4</v>
      </c>
      <c r="M198">
        <f>景気動向指数!J262</f>
        <v>36.4</v>
      </c>
      <c r="N198">
        <f>景気動向指数!K262</f>
        <v>18.2</v>
      </c>
      <c r="O198">
        <f>景気動向指数!L262</f>
        <v>16.7</v>
      </c>
      <c r="P198" s="8">
        <f>景気動向指数!D262</f>
        <v>95</v>
      </c>
      <c r="Q198" s="8">
        <f>景気動向指数!E262</f>
        <v>101.2</v>
      </c>
      <c r="R198" s="8">
        <f>景気動向指数!F262</f>
        <v>108.1</v>
      </c>
      <c r="S198" s="15"/>
      <c r="T198" s="17">
        <f>S197*2/3+S200*1/3</f>
        <v>1.3666666666666667</v>
      </c>
      <c r="U198" s="3">
        <v>100</v>
      </c>
      <c r="V198" s="3">
        <v>150</v>
      </c>
      <c r="W198" s="20"/>
    </row>
    <row r="199" spans="11:23">
      <c r="K199" t="str">
        <f>RIGHT(景気動向指数!B263,2)</f>
        <v>01</v>
      </c>
      <c r="L199" t="str">
        <f>RIGHT(景気動向指数!C263,2)</f>
        <v>5</v>
      </c>
      <c r="M199">
        <f>景気動向指数!J263</f>
        <v>45.5</v>
      </c>
      <c r="N199">
        <f>景気動向指数!K263</f>
        <v>18.2</v>
      </c>
      <c r="O199">
        <f>景気動向指数!L263</f>
        <v>41.7</v>
      </c>
      <c r="P199" s="8">
        <f>景気動向指数!D263</f>
        <v>95.1</v>
      </c>
      <c r="Q199" s="8">
        <f>景気動向指数!E263</f>
        <v>100.1</v>
      </c>
      <c r="R199" s="8">
        <f>景気動向指数!F263</f>
        <v>108.2</v>
      </c>
      <c r="S199" s="15"/>
      <c r="T199" s="18">
        <f>S197*1/3+S200*2/3</f>
        <v>1.1333333333333333</v>
      </c>
      <c r="U199" s="3">
        <v>100</v>
      </c>
      <c r="V199" s="3">
        <v>150</v>
      </c>
      <c r="W199" s="20"/>
    </row>
    <row r="200" spans="11:23">
      <c r="K200" t="str">
        <f>RIGHT(景気動向指数!B264,2)</f>
        <v>01</v>
      </c>
      <c r="L200" t="str">
        <f>RIGHT(景気動向指数!C264,2)</f>
        <v>6</v>
      </c>
      <c r="M200">
        <f>景気動向指数!J264</f>
        <v>18.2</v>
      </c>
      <c r="N200">
        <f>景気動向指数!K264</f>
        <v>18.2</v>
      </c>
      <c r="O200">
        <f>景気動向指数!L264</f>
        <v>16.7</v>
      </c>
      <c r="P200" s="8">
        <f>景気動向指数!D264</f>
        <v>93.6</v>
      </c>
      <c r="Q200" s="8">
        <f>景気動向指数!E264</f>
        <v>99.6</v>
      </c>
      <c r="R200" s="8">
        <f>景気動向指数!F264</f>
        <v>106.8</v>
      </c>
      <c r="S200" s="15">
        <f>'GDP（新系列）'!B37</f>
        <v>0.9</v>
      </c>
      <c r="T200" s="15">
        <f>S200</f>
        <v>0.9</v>
      </c>
      <c r="U200" s="3">
        <v>100</v>
      </c>
      <c r="V200" s="3">
        <v>150</v>
      </c>
      <c r="W200" s="20"/>
    </row>
    <row r="201" spans="11:23">
      <c r="K201" t="str">
        <f>RIGHT(景気動向指数!B265,2)</f>
        <v>01</v>
      </c>
      <c r="L201" t="str">
        <f>RIGHT(景気動向指数!C265,2)</f>
        <v>7</v>
      </c>
      <c r="M201">
        <f>景気動向指数!J265</f>
        <v>18.2</v>
      </c>
      <c r="N201">
        <f>景気動向指数!K265</f>
        <v>9.1</v>
      </c>
      <c r="O201">
        <f>景気動向指数!L265</f>
        <v>58.3</v>
      </c>
      <c r="P201" s="8">
        <f>景気動向指数!D265</f>
        <v>92.3</v>
      </c>
      <c r="Q201" s="8">
        <f>景気動向指数!E265</f>
        <v>98.3</v>
      </c>
      <c r="R201" s="8">
        <f>景気動向指数!F265</f>
        <v>107.2</v>
      </c>
      <c r="S201" s="15"/>
      <c r="T201" s="17">
        <f>S200*2/3+S203*1/3</f>
        <v>0.6</v>
      </c>
      <c r="U201" s="3">
        <v>100</v>
      </c>
      <c r="V201" s="3">
        <v>150</v>
      </c>
      <c r="W201" s="20"/>
    </row>
    <row r="202" spans="11:23">
      <c r="K202" t="str">
        <f>RIGHT(景気動向指数!B266,2)</f>
        <v>01</v>
      </c>
      <c r="L202" t="str">
        <f>RIGHT(景気動向指数!C266,2)</f>
        <v>8</v>
      </c>
      <c r="M202">
        <f>景気動向指数!J266</f>
        <v>27.3</v>
      </c>
      <c r="N202">
        <f>景気動向指数!K266</f>
        <v>9.1</v>
      </c>
      <c r="O202">
        <f>景気動向指数!L266</f>
        <v>33.299999999999997</v>
      </c>
      <c r="P202" s="8">
        <f>景気動向指数!D266</f>
        <v>91.5</v>
      </c>
      <c r="Q202" s="8">
        <f>景気動向指数!E266</f>
        <v>96.5</v>
      </c>
      <c r="R202" s="8">
        <f>景気動向指数!F266</f>
        <v>107.2</v>
      </c>
      <c r="S202" s="15"/>
      <c r="T202" s="18">
        <f>S200*1/3+S203*2/3</f>
        <v>0.3</v>
      </c>
      <c r="U202" s="3">
        <v>100</v>
      </c>
      <c r="V202" s="3">
        <v>150</v>
      </c>
      <c r="W202" s="20"/>
    </row>
    <row r="203" spans="11:23">
      <c r="K203" t="str">
        <f>RIGHT(景気動向指数!B267,2)</f>
        <v>01</v>
      </c>
      <c r="L203" t="str">
        <f>RIGHT(景気動向指数!C267,2)</f>
        <v>9</v>
      </c>
      <c r="M203">
        <f>景気動向指数!J267</f>
        <v>31.8</v>
      </c>
      <c r="N203">
        <f>景気動向指数!K267</f>
        <v>4.5</v>
      </c>
      <c r="O203">
        <f>景気動向指数!L267</f>
        <v>58.3</v>
      </c>
      <c r="P203" s="8">
        <f>景気動向指数!D267</f>
        <v>89.1</v>
      </c>
      <c r="Q203" s="8">
        <f>景気動向指数!E267</f>
        <v>94.9</v>
      </c>
      <c r="R203" s="8">
        <f>景気動向指数!F267</f>
        <v>106.3</v>
      </c>
      <c r="S203" s="15">
        <f>'GDP（新系列）'!B38</f>
        <v>0</v>
      </c>
      <c r="T203" s="15">
        <f>S203</f>
        <v>0</v>
      </c>
      <c r="U203" s="3">
        <v>100</v>
      </c>
      <c r="V203" s="3">
        <v>150</v>
      </c>
      <c r="W203" s="20"/>
    </row>
    <row r="204" spans="11:23">
      <c r="K204" t="str">
        <f>RIGHT(景気動向指数!B268,2)</f>
        <v>01</v>
      </c>
      <c r="L204" t="str">
        <f>RIGHT(景気動向指数!C268,2)</f>
        <v>10</v>
      </c>
      <c r="M204">
        <f>景気動向指数!J268</f>
        <v>13.6</v>
      </c>
      <c r="N204">
        <f>景気動向指数!K268</f>
        <v>0</v>
      </c>
      <c r="O204">
        <f>景気動向指数!L268</f>
        <v>33.299999999999997</v>
      </c>
      <c r="P204" s="8">
        <f>景気動向指数!D268</f>
        <v>88.3</v>
      </c>
      <c r="Q204" s="8">
        <f>景気動向指数!E268</f>
        <v>94.3</v>
      </c>
      <c r="R204" s="8">
        <f>景気動向指数!F268</f>
        <v>106</v>
      </c>
      <c r="S204" s="15"/>
      <c r="T204" s="17">
        <f>S203*2/3+S206*1/3</f>
        <v>-0.33333333333333331</v>
      </c>
      <c r="U204" s="3">
        <v>100</v>
      </c>
      <c r="V204" s="3">
        <v>150</v>
      </c>
      <c r="W204" s="20"/>
    </row>
    <row r="205" spans="11:23">
      <c r="K205" t="str">
        <f>RIGHT(景気動向指数!B269,2)</f>
        <v>01</v>
      </c>
      <c r="L205" t="str">
        <f>RIGHT(景気動向指数!C269,2)</f>
        <v>11</v>
      </c>
      <c r="M205">
        <f>景気動向指数!J269</f>
        <v>9.1</v>
      </c>
      <c r="N205">
        <f>景気動向指数!K269</f>
        <v>9.1</v>
      </c>
      <c r="O205">
        <f>景気動向指数!L269</f>
        <v>33.299999999999997</v>
      </c>
      <c r="P205" s="8">
        <f>景気動向指数!D269</f>
        <v>89</v>
      </c>
      <c r="Q205" s="8">
        <f>景気動向指数!E269</f>
        <v>93.3</v>
      </c>
      <c r="R205" s="8">
        <f>景気動向指数!F269</f>
        <v>105.1</v>
      </c>
      <c r="S205" s="15"/>
      <c r="T205" s="18">
        <f>S203*1/3+S206*2/3</f>
        <v>-0.66666666666666663</v>
      </c>
      <c r="U205" s="3">
        <v>100</v>
      </c>
      <c r="V205" s="3">
        <v>150</v>
      </c>
      <c r="W205" s="20"/>
    </row>
    <row r="206" spans="11:23">
      <c r="K206" t="str">
        <f>RIGHT(景気動向指数!B270,2)</f>
        <v>01</v>
      </c>
      <c r="L206" t="str">
        <f>RIGHT(景気動向指数!C270,2)</f>
        <v>12</v>
      </c>
      <c r="M206">
        <f>景気動向指数!J270</f>
        <v>22.7</v>
      </c>
      <c r="N206">
        <f>景気動向指数!K270</f>
        <v>0</v>
      </c>
      <c r="O206">
        <f>景気動向指数!L270</f>
        <v>25</v>
      </c>
      <c r="P206" s="8">
        <f>景気動向指数!D270</f>
        <v>88.7</v>
      </c>
      <c r="Q206" s="8">
        <f>景気動向指数!E270</f>
        <v>93.3</v>
      </c>
      <c r="R206" s="8">
        <f>景気動向指数!F270</f>
        <v>103.3</v>
      </c>
      <c r="S206" s="15">
        <f>'GDP（新系列）'!B39</f>
        <v>-1</v>
      </c>
      <c r="T206" s="15">
        <f>S206</f>
        <v>-1</v>
      </c>
      <c r="U206" s="3">
        <v>100</v>
      </c>
      <c r="V206" s="3">
        <v>150</v>
      </c>
      <c r="W206" s="20"/>
    </row>
    <row r="207" spans="11:23">
      <c r="K207" t="str">
        <f>RIGHT(景気動向指数!B271,2)</f>
        <v>02</v>
      </c>
      <c r="L207" t="str">
        <f>RIGHT(景気動向指数!C271,2)</f>
        <v>1</v>
      </c>
      <c r="M207">
        <f>景気動向指数!J271</f>
        <v>81.8</v>
      </c>
      <c r="N207">
        <f>景気動向指数!K271</f>
        <v>27.3</v>
      </c>
      <c r="O207">
        <f>景気動向指数!L271</f>
        <v>50</v>
      </c>
      <c r="P207" s="8">
        <f>景気動向指数!D271</f>
        <v>90</v>
      </c>
      <c r="Q207" s="8">
        <f>景気動向指数!E271</f>
        <v>93.3</v>
      </c>
      <c r="R207" s="8">
        <f>景気動向指数!F271</f>
        <v>104.6</v>
      </c>
      <c r="S207" s="15"/>
      <c r="T207" s="17">
        <f>S206*2/3+S209*1/3</f>
        <v>-1.2</v>
      </c>
      <c r="U207" s="3">
        <v>100</v>
      </c>
      <c r="V207" s="3">
        <v>150</v>
      </c>
      <c r="W207" s="21" t="s">
        <v>119</v>
      </c>
    </row>
    <row r="208" spans="11:23">
      <c r="K208" t="str">
        <f>RIGHT(景気動向指数!B272,2)</f>
        <v>02</v>
      </c>
      <c r="L208" t="str">
        <f>RIGHT(景気動向指数!C272,2)</f>
        <v>2</v>
      </c>
      <c r="M208">
        <f>景気動向指数!J272</f>
        <v>59.1</v>
      </c>
      <c r="N208">
        <f>景気動向指数!K272</f>
        <v>54.5</v>
      </c>
      <c r="O208">
        <f>景気動向指数!L272</f>
        <v>33.299999999999997</v>
      </c>
      <c r="P208" s="8">
        <f>景気動向指数!D272</f>
        <v>90.5</v>
      </c>
      <c r="Q208" s="8">
        <f>景気動向指数!E272</f>
        <v>94.1</v>
      </c>
      <c r="R208" s="8">
        <f>景気動向指数!F272</f>
        <v>103.7</v>
      </c>
      <c r="S208" s="15"/>
      <c r="T208" s="18">
        <f>S206*1/3+S209*2/3</f>
        <v>-1.4</v>
      </c>
    </row>
    <row r="209" spans="11:20">
      <c r="K209" t="str">
        <f>RIGHT(景気動向指数!B273,2)</f>
        <v>02</v>
      </c>
      <c r="L209" t="str">
        <f>RIGHT(景気動向指数!C273,2)</f>
        <v>3</v>
      </c>
      <c r="M209">
        <f>景気動向指数!J273</f>
        <v>77.3</v>
      </c>
      <c r="N209">
        <f>景気動向指数!K273</f>
        <v>81.8</v>
      </c>
      <c r="O209">
        <f>景気動向指数!L273</f>
        <v>50</v>
      </c>
      <c r="P209" s="8">
        <f>景気動向指数!D273</f>
        <v>91.8</v>
      </c>
      <c r="Q209" s="8">
        <f>景気動向指数!E273</f>
        <v>94.9</v>
      </c>
      <c r="R209" s="8">
        <f>景気動向指数!F273</f>
        <v>103.4</v>
      </c>
      <c r="S209" s="15">
        <f>'GDP（新系列）'!B40</f>
        <v>-1.6</v>
      </c>
      <c r="T209" s="15">
        <f>S209</f>
        <v>-1.6</v>
      </c>
    </row>
    <row r="210" spans="11:20">
      <c r="K210" t="str">
        <f>RIGHT(景気動向指数!B274,2)</f>
        <v>02</v>
      </c>
      <c r="L210" t="str">
        <f>RIGHT(景気動向指数!C274,2)</f>
        <v>4</v>
      </c>
      <c r="M210">
        <f>景気動向指数!J274</f>
        <v>81.8</v>
      </c>
      <c r="N210">
        <f>景気動向指数!K274</f>
        <v>90.9</v>
      </c>
      <c r="O210">
        <f>景気動向指数!L274</f>
        <v>25</v>
      </c>
      <c r="P210" s="8">
        <f>景気動向指数!D274</f>
        <v>93.8</v>
      </c>
      <c r="Q210" s="8">
        <f>景気動向指数!E274</f>
        <v>95.7</v>
      </c>
      <c r="R210" s="8">
        <f>景気動向指数!F274</f>
        <v>103.7</v>
      </c>
      <c r="S210" s="15"/>
      <c r="T210" s="17">
        <f>S209*2/3+S212*1/3</f>
        <v>-1.1333333333333333</v>
      </c>
    </row>
    <row r="211" spans="11:20">
      <c r="K211" t="str">
        <f>RIGHT(景気動向指数!B275,2)</f>
        <v>02</v>
      </c>
      <c r="L211" t="str">
        <f>RIGHT(景気動向指数!C275,2)</f>
        <v>5</v>
      </c>
      <c r="M211">
        <f>景気動向指数!J275</f>
        <v>81.8</v>
      </c>
      <c r="N211">
        <f>景気動向指数!K275</f>
        <v>100</v>
      </c>
      <c r="O211">
        <f>景気動向指数!L275</f>
        <v>33.299999999999997</v>
      </c>
      <c r="P211" s="8">
        <f>景気動向指数!D275</f>
        <v>96.1</v>
      </c>
      <c r="Q211" s="8">
        <f>景気動向指数!E275</f>
        <v>98.3</v>
      </c>
      <c r="R211" s="8">
        <f>景気動向指数!F275</f>
        <v>102</v>
      </c>
      <c r="S211" s="15"/>
      <c r="T211" s="18">
        <f>S209*1/3+S212*2/3</f>
        <v>-0.66666666666666663</v>
      </c>
    </row>
    <row r="212" spans="11:20">
      <c r="K212" t="str">
        <f>RIGHT(景気動向指数!B276,2)</f>
        <v>02</v>
      </c>
      <c r="L212" t="str">
        <f>RIGHT(景気動向指数!C276,2)</f>
        <v>6</v>
      </c>
      <c r="M212">
        <f>景気動向指数!J276</f>
        <v>72.7</v>
      </c>
      <c r="N212">
        <f>景気動向指数!K276</f>
        <v>90.9</v>
      </c>
      <c r="O212">
        <f>景気動向指数!L276</f>
        <v>33.299999999999997</v>
      </c>
      <c r="P212" s="8">
        <f>景気動向指数!D276</f>
        <v>95.4</v>
      </c>
      <c r="Q212" s="8">
        <f>景気動向指数!E276</f>
        <v>97.2</v>
      </c>
      <c r="R212" s="8">
        <f>景気動向指数!F276</f>
        <v>102.7</v>
      </c>
      <c r="S212" s="15">
        <f>'GDP（新系列）'!B41</f>
        <v>-0.2</v>
      </c>
      <c r="T212" s="15">
        <f>S212</f>
        <v>-0.2</v>
      </c>
    </row>
    <row r="213" spans="11:20">
      <c r="K213" t="str">
        <f>RIGHT(景気動向指数!B277,2)</f>
        <v>02</v>
      </c>
      <c r="L213" t="str">
        <f>RIGHT(景気動向指数!C277,2)</f>
        <v>7</v>
      </c>
      <c r="M213">
        <f>景気動向指数!J277</f>
        <v>63.6</v>
      </c>
      <c r="N213">
        <f>景気動向指数!K277</f>
        <v>86.4</v>
      </c>
      <c r="O213">
        <f>景気動向指数!L277</f>
        <v>50</v>
      </c>
      <c r="P213" s="8">
        <f>景気動向指数!D277</f>
        <v>95.6</v>
      </c>
      <c r="Q213" s="8">
        <f>景気動向指数!E277</f>
        <v>97.7</v>
      </c>
      <c r="R213" s="8">
        <f>景気動向指数!F277</f>
        <v>102.7</v>
      </c>
      <c r="S213" s="15"/>
      <c r="T213" s="17">
        <f>S212*2/3+S215*1/3</f>
        <v>0.33333333333333326</v>
      </c>
    </row>
    <row r="214" spans="11:20">
      <c r="K214" t="str">
        <f>RIGHT(景気動向指数!B278,2)</f>
        <v>02</v>
      </c>
      <c r="L214" t="str">
        <f>RIGHT(景気動向指数!C278,2)</f>
        <v>8</v>
      </c>
      <c r="M214">
        <f>景気動向指数!J278</f>
        <v>45.5</v>
      </c>
      <c r="N214">
        <f>景気動向指数!K278</f>
        <v>45.5</v>
      </c>
      <c r="O214">
        <f>景気動向指数!L278</f>
        <v>66.7</v>
      </c>
      <c r="P214" s="8">
        <f>景気動向指数!D278</f>
        <v>95.7</v>
      </c>
      <c r="Q214" s="8">
        <f>景気動向指数!E278</f>
        <v>98.8</v>
      </c>
      <c r="R214" s="8">
        <f>景気動向指数!F278</f>
        <v>102.2</v>
      </c>
      <c r="S214" s="15"/>
      <c r="T214" s="18">
        <f>S212*1/3+S215*2/3</f>
        <v>0.86666666666666659</v>
      </c>
    </row>
    <row r="215" spans="11:20">
      <c r="K215" t="str">
        <f>RIGHT(景気動向指数!B279,2)</f>
        <v>02</v>
      </c>
      <c r="L215" t="str">
        <f>RIGHT(景気動向指数!C279,2)</f>
        <v>9</v>
      </c>
      <c r="M215">
        <f>景気動向指数!J279</f>
        <v>45.5</v>
      </c>
      <c r="N215">
        <f>景気動向指数!K279</f>
        <v>100</v>
      </c>
      <c r="O215">
        <f>景気動向指数!L279</f>
        <v>58.3</v>
      </c>
      <c r="P215" s="8">
        <f>景気動向指数!D279</f>
        <v>95</v>
      </c>
      <c r="Q215" s="8">
        <f>景気動向指数!E279</f>
        <v>99.1</v>
      </c>
      <c r="R215" s="8">
        <f>景気動向指数!F279</f>
        <v>103.5</v>
      </c>
      <c r="S215" s="15">
        <f>'GDP（新系列）'!B42</f>
        <v>1.4</v>
      </c>
      <c r="T215" s="15">
        <f>S215</f>
        <v>1.4</v>
      </c>
    </row>
    <row r="216" spans="11:20">
      <c r="K216" t="str">
        <f>RIGHT(景気動向指数!B280,2)</f>
        <v>02</v>
      </c>
      <c r="L216" t="str">
        <f>RIGHT(景気動向指数!C280,2)</f>
        <v>10</v>
      </c>
      <c r="M216">
        <f>景気動向指数!J280</f>
        <v>36.4</v>
      </c>
      <c r="N216">
        <f>景気動向指数!K280</f>
        <v>81.8</v>
      </c>
      <c r="O216">
        <f>景気動向指数!L280</f>
        <v>33.299999999999997</v>
      </c>
      <c r="P216" s="8">
        <f>景気動向指数!D280</f>
        <v>94.9</v>
      </c>
      <c r="Q216" s="8">
        <f>景気動向指数!E280</f>
        <v>99.4</v>
      </c>
      <c r="R216" s="8">
        <f>景気動向指数!F280</f>
        <v>103.5</v>
      </c>
      <c r="S216" s="15"/>
      <c r="T216" s="17">
        <f>S215*2/3+S218*1/3</f>
        <v>1.4666666666666666</v>
      </c>
    </row>
    <row r="217" spans="11:20">
      <c r="K217" t="str">
        <f>RIGHT(景気動向指数!B281,2)</f>
        <v>02</v>
      </c>
      <c r="L217" t="str">
        <f>RIGHT(景気動向指数!C281,2)</f>
        <v>11</v>
      </c>
      <c r="M217">
        <f>景気動向指数!J281</f>
        <v>63.6</v>
      </c>
      <c r="N217">
        <f>景気動向指数!K281</f>
        <v>72.7</v>
      </c>
      <c r="O217">
        <f>景気動向指数!L281</f>
        <v>50</v>
      </c>
      <c r="P217" s="8">
        <f>景気動向指数!D281</f>
        <v>95.4</v>
      </c>
      <c r="Q217" s="8">
        <f>景気動向指数!E281</f>
        <v>99.8</v>
      </c>
      <c r="R217" s="8">
        <f>景気動向指数!F281</f>
        <v>104.4</v>
      </c>
      <c r="S217" s="15"/>
      <c r="T217" s="18">
        <f>S215*1/3+S218*2/3</f>
        <v>1.5333333333333332</v>
      </c>
    </row>
    <row r="218" spans="11:20">
      <c r="K218" t="str">
        <f>RIGHT(景気動向指数!B282,2)</f>
        <v>02</v>
      </c>
      <c r="L218" t="str">
        <f>RIGHT(景気動向指数!C282,2)</f>
        <v>12</v>
      </c>
      <c r="M218">
        <f>景気動向指数!J282</f>
        <v>63.6</v>
      </c>
      <c r="N218">
        <f>景気動向指数!K282</f>
        <v>45.5</v>
      </c>
      <c r="O218">
        <f>景気動向指数!L282</f>
        <v>66.7</v>
      </c>
      <c r="P218" s="8">
        <f>景気動向指数!D282</f>
        <v>94.6</v>
      </c>
      <c r="Q218" s="8">
        <f>景気動向指数!E282</f>
        <v>99.3</v>
      </c>
      <c r="R218" s="8">
        <f>景気動向指数!F282</f>
        <v>104.6</v>
      </c>
      <c r="S218" s="15">
        <f>'GDP（新系列）'!B43</f>
        <v>1.6</v>
      </c>
      <c r="T218" s="15">
        <f>S218</f>
        <v>1.6</v>
      </c>
    </row>
    <row r="219" spans="11:20">
      <c r="K219" t="str">
        <f>RIGHT(景気動向指数!B283,2)</f>
        <v>03</v>
      </c>
      <c r="L219" t="str">
        <f>RIGHT(景気動向指数!C283,2)</f>
        <v>1</v>
      </c>
      <c r="M219">
        <f>景気動向指数!J283</f>
        <v>45.5</v>
      </c>
      <c r="N219">
        <f>景気動向指数!K283</f>
        <v>77.3</v>
      </c>
      <c r="O219">
        <f>景気動向指数!L283</f>
        <v>16.7</v>
      </c>
      <c r="P219" s="8">
        <f>景気動向指数!D283</f>
        <v>95.4</v>
      </c>
      <c r="Q219" s="8">
        <f>景気動向指数!E283</f>
        <v>100.2</v>
      </c>
      <c r="R219" s="8">
        <f>景気動向指数!F283</f>
        <v>104.4</v>
      </c>
      <c r="S219" s="15"/>
      <c r="T219" s="17">
        <f>S218*2/3+S221*1/3</f>
        <v>1.6333333333333333</v>
      </c>
    </row>
    <row r="220" spans="11:20">
      <c r="K220" t="str">
        <f>RIGHT(景気動向指数!B284,2)</f>
        <v>03</v>
      </c>
      <c r="L220" t="str">
        <f>RIGHT(景気動向指数!C284,2)</f>
        <v>2</v>
      </c>
      <c r="M220">
        <f>景気動向指数!J284</f>
        <v>63.6</v>
      </c>
      <c r="N220">
        <f>景気動向指数!K284</f>
        <v>77.3</v>
      </c>
      <c r="O220">
        <f>景気動向指数!L284</f>
        <v>41.7</v>
      </c>
      <c r="P220" s="8">
        <f>景気動向指数!D284</f>
        <v>95.5</v>
      </c>
      <c r="Q220" s="8">
        <f>景気動向指数!E284</f>
        <v>100.8</v>
      </c>
      <c r="R220" s="8">
        <f>景気動向指数!F284</f>
        <v>105.8</v>
      </c>
      <c r="S220" s="15"/>
      <c r="T220" s="18">
        <f>S218*1/3+S221*2/3</f>
        <v>1.6666666666666665</v>
      </c>
    </row>
    <row r="221" spans="11:20">
      <c r="K221" t="str">
        <f>RIGHT(景気動向指数!B285,2)</f>
        <v>03</v>
      </c>
      <c r="L221" t="str">
        <f>RIGHT(景気動向指数!C285,2)</f>
        <v>3</v>
      </c>
      <c r="M221">
        <f>景気動向指数!J285</f>
        <v>45.5</v>
      </c>
      <c r="N221">
        <f>景気動向指数!K285</f>
        <v>90.9</v>
      </c>
      <c r="O221">
        <f>景気動向指数!L285</f>
        <v>58.3</v>
      </c>
      <c r="P221" s="8">
        <f>景気動向指数!D285</f>
        <v>95.4</v>
      </c>
      <c r="Q221" s="8">
        <f>景気動向指数!E285</f>
        <v>100.8</v>
      </c>
      <c r="R221" s="8">
        <f>景気動向指数!F285</f>
        <v>106.3</v>
      </c>
      <c r="S221" s="15">
        <f>'GDP（新系列）'!B44</f>
        <v>1.7</v>
      </c>
      <c r="T221" s="15">
        <f>S221</f>
        <v>1.7</v>
      </c>
    </row>
    <row r="222" spans="11:20">
      <c r="K222" t="str">
        <f>RIGHT(景気動向指数!B286,2)</f>
        <v>03</v>
      </c>
      <c r="L222" t="str">
        <f>RIGHT(景気動向指数!C286,2)</f>
        <v>4</v>
      </c>
      <c r="M222">
        <f>景気動向指数!J286</f>
        <v>54.5</v>
      </c>
      <c r="N222">
        <f>景気動向指数!K286</f>
        <v>31.8</v>
      </c>
      <c r="O222">
        <f>景気動向指数!L286</f>
        <v>66.7</v>
      </c>
      <c r="P222" s="8">
        <f>景気動向指数!D286</f>
        <v>95.3</v>
      </c>
      <c r="Q222" s="8">
        <f>景気動向指数!E286</f>
        <v>99.9</v>
      </c>
      <c r="R222" s="8">
        <f>景気動向指数!F286</f>
        <v>106</v>
      </c>
      <c r="S222" s="15"/>
      <c r="T222" s="17">
        <f>S221*2/3+S224*1/3</f>
        <v>1.7333333333333334</v>
      </c>
    </row>
    <row r="223" spans="11:20">
      <c r="K223" t="str">
        <f>RIGHT(景気動向指数!B287,2)</f>
        <v>03</v>
      </c>
      <c r="L223" t="str">
        <f>RIGHT(景気動向指数!C287,2)</f>
        <v>5</v>
      </c>
      <c r="M223">
        <f>景気動向指数!J287</f>
        <v>54.5</v>
      </c>
      <c r="N223">
        <f>景気動向指数!K287</f>
        <v>50</v>
      </c>
      <c r="O223">
        <f>景気動向指数!L287</f>
        <v>58.3</v>
      </c>
      <c r="P223" s="8">
        <f>景気動向指数!D287</f>
        <v>95.9</v>
      </c>
      <c r="Q223" s="8">
        <f>景気動向指数!E287</f>
        <v>100.7</v>
      </c>
      <c r="R223" s="8">
        <f>景気動向指数!F287</f>
        <v>107.1</v>
      </c>
      <c r="S223" s="15"/>
      <c r="T223" s="18">
        <f>S221*1/3+S224*2/3</f>
        <v>1.7666666666666666</v>
      </c>
    </row>
    <row r="224" spans="11:20">
      <c r="K224" t="str">
        <f>RIGHT(景気動向指数!B288,2)</f>
        <v>03</v>
      </c>
      <c r="L224" t="str">
        <f>RIGHT(景気動向指数!C288,2)</f>
        <v>6</v>
      </c>
      <c r="M224">
        <f>景気動向指数!J288</f>
        <v>54.5</v>
      </c>
      <c r="N224">
        <f>景気動向指数!K288</f>
        <v>36.4</v>
      </c>
      <c r="O224">
        <f>景気動向指数!L288</f>
        <v>66.7</v>
      </c>
      <c r="P224" s="8">
        <f>景気動向指数!D288</f>
        <v>96.6</v>
      </c>
      <c r="Q224" s="8">
        <f>景気動向指数!E288</f>
        <v>100.4</v>
      </c>
      <c r="R224" s="8">
        <f>景気動向指数!F288</f>
        <v>108.7</v>
      </c>
      <c r="S224" s="15">
        <f>'GDP（新系列）'!B45</f>
        <v>1.8</v>
      </c>
      <c r="T224" s="15">
        <f>S224</f>
        <v>1.8</v>
      </c>
    </row>
    <row r="225" spans="11:20">
      <c r="K225" t="str">
        <f>RIGHT(景気動向指数!B289,2)</f>
        <v>03</v>
      </c>
      <c r="L225" t="str">
        <f>RIGHT(景気動向指数!C289,2)</f>
        <v>7</v>
      </c>
      <c r="M225">
        <f>景気動向指数!J289</f>
        <v>63.6</v>
      </c>
      <c r="N225">
        <f>景気動向指数!K289</f>
        <v>72.7</v>
      </c>
      <c r="O225">
        <f>景気動向指数!L289</f>
        <v>66.7</v>
      </c>
      <c r="P225" s="8">
        <f>景気動向指数!D289</f>
        <v>97.8</v>
      </c>
      <c r="Q225" s="8">
        <f>景気動向指数!E289</f>
        <v>100.4</v>
      </c>
      <c r="R225" s="8">
        <f>景気動向指数!F289</f>
        <v>108.9</v>
      </c>
      <c r="S225" s="15"/>
      <c r="T225" s="17">
        <f>S224*2/3+S227*1/3</f>
        <v>1.7</v>
      </c>
    </row>
    <row r="226" spans="11:20">
      <c r="K226" t="str">
        <f>RIGHT(景気動向指数!B290,2)</f>
        <v>03</v>
      </c>
      <c r="L226" t="str">
        <f>RIGHT(景気動向指数!C290,2)</f>
        <v>8</v>
      </c>
      <c r="M226">
        <f>景気動向指数!J290</f>
        <v>63.6</v>
      </c>
      <c r="N226">
        <f>景気動向指数!K290</f>
        <v>50</v>
      </c>
      <c r="O226">
        <f>景気動向指数!L290</f>
        <v>66.7</v>
      </c>
      <c r="P226" s="8">
        <f>景気動向指数!D290</f>
        <v>98.4</v>
      </c>
      <c r="Q226" s="8">
        <f>景気動向指数!E290</f>
        <v>101</v>
      </c>
      <c r="R226" s="8">
        <f>景気動向指数!F290</f>
        <v>110.6</v>
      </c>
      <c r="S226" s="15"/>
      <c r="T226" s="18">
        <f>S224*1/3+S227*2/3</f>
        <v>1.6</v>
      </c>
    </row>
    <row r="227" spans="11:20">
      <c r="K227" t="str">
        <f>RIGHT(景気動向指数!B291,2)</f>
        <v>03</v>
      </c>
      <c r="L227" t="str">
        <f>RIGHT(景気動向指数!C291,2)</f>
        <v>9</v>
      </c>
      <c r="M227">
        <f>景気動向指数!J291</f>
        <v>81.8</v>
      </c>
      <c r="N227">
        <f>景気動向指数!K291</f>
        <v>90.9</v>
      </c>
      <c r="O227">
        <f>景気動向指数!L291</f>
        <v>66.7</v>
      </c>
      <c r="P227" s="8">
        <f>景気動向指数!D291</f>
        <v>100.3</v>
      </c>
      <c r="Q227" s="8">
        <f>景気動向指数!E291</f>
        <v>102.9</v>
      </c>
      <c r="R227" s="8">
        <f>景気動向指数!F291</f>
        <v>110.1</v>
      </c>
      <c r="S227" s="15">
        <f>'GDP（新系列）'!B46</f>
        <v>1.5</v>
      </c>
      <c r="T227" s="15">
        <f>S227</f>
        <v>1.5</v>
      </c>
    </row>
    <row r="228" spans="11:20">
      <c r="K228" t="str">
        <f>RIGHT(景気動向指数!B292,2)</f>
        <v>03</v>
      </c>
      <c r="L228" t="str">
        <f>RIGHT(景気動向指数!C292,2)</f>
        <v>10</v>
      </c>
      <c r="M228">
        <f>景気動向指数!J292</f>
        <v>90.9</v>
      </c>
      <c r="N228">
        <f>景気動向指数!K292</f>
        <v>100</v>
      </c>
      <c r="O228">
        <f>景気動向指数!L292</f>
        <v>100</v>
      </c>
      <c r="P228" s="8">
        <f>景気動向指数!D292</f>
        <v>102.5</v>
      </c>
      <c r="Q228" s="8">
        <f>景気動向指数!E292</f>
        <v>104.6</v>
      </c>
      <c r="R228" s="8">
        <f>景気動向指数!F292</f>
        <v>111.6</v>
      </c>
      <c r="S228" s="15"/>
      <c r="T228" s="17">
        <f>S227*2/3+S230*1/3</f>
        <v>1.6</v>
      </c>
    </row>
    <row r="229" spans="11:20">
      <c r="K229" t="str">
        <f>RIGHT(景気動向指数!B293,2)</f>
        <v>03</v>
      </c>
      <c r="L229" t="str">
        <f>RIGHT(景気動向指数!C293,2)</f>
        <v>11</v>
      </c>
      <c r="M229">
        <f>景気動向指数!J293</f>
        <v>72.7</v>
      </c>
      <c r="N229">
        <f>景気動向指数!K293</f>
        <v>81.8</v>
      </c>
      <c r="O229">
        <f>景気動向指数!L293</f>
        <v>58.3</v>
      </c>
      <c r="P229" s="8">
        <f>景気動向指数!D293</f>
        <v>100.6</v>
      </c>
      <c r="Q229" s="8">
        <f>景気動向指数!E293</f>
        <v>104.2</v>
      </c>
      <c r="R229" s="8">
        <f>景気動向指数!F293</f>
        <v>112.3</v>
      </c>
      <c r="S229" s="15"/>
      <c r="T229" s="18">
        <f>S227*1/3+S230*2/3</f>
        <v>1.7</v>
      </c>
    </row>
    <row r="230" spans="11:20">
      <c r="K230" t="str">
        <f>RIGHT(景気動向指数!B294,2)</f>
        <v>03</v>
      </c>
      <c r="L230" t="str">
        <f>RIGHT(景気動向指数!C294,2)</f>
        <v>12</v>
      </c>
      <c r="M230">
        <f>景気動向指数!J294</f>
        <v>63.6</v>
      </c>
      <c r="N230">
        <f>景気動向指数!K294</f>
        <v>90.9</v>
      </c>
      <c r="O230">
        <f>景気動向指数!L294</f>
        <v>66.7</v>
      </c>
      <c r="P230" s="8">
        <f>景気動向指数!D294</f>
        <v>101.7</v>
      </c>
      <c r="Q230" s="8">
        <f>景気動向指数!E294</f>
        <v>105.5</v>
      </c>
      <c r="R230" s="8">
        <f>景気動向指数!F294</f>
        <v>114.1</v>
      </c>
      <c r="S230" s="15">
        <f>'GDP（新系列）'!B47</f>
        <v>1.8</v>
      </c>
      <c r="T230" s="15">
        <f>S230</f>
        <v>1.8</v>
      </c>
    </row>
    <row r="231" spans="11:20">
      <c r="K231" t="str">
        <f>RIGHT(景気動向指数!B295,2)</f>
        <v>04</v>
      </c>
      <c r="L231" t="str">
        <f>RIGHT(景気動向指数!C295,2)</f>
        <v>1</v>
      </c>
      <c r="M231">
        <f>景気動向指数!J295</f>
        <v>63.6</v>
      </c>
      <c r="N231">
        <f>景気動向指数!K295</f>
        <v>90.9</v>
      </c>
      <c r="O231">
        <f>景気動向指数!L295</f>
        <v>91.7</v>
      </c>
      <c r="P231" s="8">
        <f>景気動向指数!D295</f>
        <v>103</v>
      </c>
      <c r="Q231" s="8">
        <f>景気動向指数!E295</f>
        <v>106.9</v>
      </c>
      <c r="R231" s="8">
        <f>景気動向指数!F295</f>
        <v>116.4</v>
      </c>
      <c r="S231" s="15"/>
      <c r="T231" s="17">
        <f>S230*2/3+S233*1/3</f>
        <v>2.5333333333333332</v>
      </c>
    </row>
    <row r="232" spans="11:20">
      <c r="K232" t="str">
        <f>RIGHT(景気動向指数!B296,2)</f>
        <v>04</v>
      </c>
      <c r="L232" t="str">
        <f>RIGHT(景気動向指数!C296,2)</f>
        <v>2</v>
      </c>
      <c r="M232">
        <f>景気動向指数!J296</f>
        <v>81.8</v>
      </c>
      <c r="N232">
        <f>景気動向指数!K296</f>
        <v>100</v>
      </c>
      <c r="O232">
        <f>景気動向指数!L296</f>
        <v>83.3</v>
      </c>
      <c r="P232" s="8">
        <f>景気動向指数!D296</f>
        <v>102.9</v>
      </c>
      <c r="Q232" s="8">
        <f>景気動向指数!E296</f>
        <v>106.7</v>
      </c>
      <c r="R232" s="8">
        <f>景気動向指数!F296</f>
        <v>115.9</v>
      </c>
      <c r="S232" s="15"/>
      <c r="T232" s="18">
        <f>S230*1/3+S233*2/3</f>
        <v>3.2666666666666666</v>
      </c>
    </row>
    <row r="233" spans="11:20">
      <c r="K233" t="str">
        <f>RIGHT(景気動向指数!B297,2)</f>
        <v>04</v>
      </c>
      <c r="L233" t="str">
        <f>RIGHT(景気動向指数!C297,2)</f>
        <v>3</v>
      </c>
      <c r="M233">
        <f>景気動向指数!J297</f>
        <v>63.6</v>
      </c>
      <c r="N233">
        <f>景気動向指数!K297</f>
        <v>63.6</v>
      </c>
      <c r="O233">
        <f>景気動向指数!L297</f>
        <v>66.7</v>
      </c>
      <c r="P233" s="8">
        <f>景気動向指数!D297</f>
        <v>104.7</v>
      </c>
      <c r="Q233" s="8">
        <f>景気動向指数!E297</f>
        <v>106.6</v>
      </c>
      <c r="R233" s="8">
        <f>景気動向指数!F297</f>
        <v>117</v>
      </c>
      <c r="S233" s="15">
        <f>'GDP（新系列）'!B48</f>
        <v>4</v>
      </c>
      <c r="T233" s="15">
        <f>S233</f>
        <v>4</v>
      </c>
    </row>
    <row r="234" spans="11:20">
      <c r="K234" t="str">
        <f>RIGHT(景気動向指数!B298,2)</f>
        <v>04</v>
      </c>
      <c r="L234" t="str">
        <f>RIGHT(景気動向指数!C298,2)</f>
        <v>4</v>
      </c>
      <c r="M234">
        <f>景気動向指数!J298</f>
        <v>63.6</v>
      </c>
      <c r="N234">
        <f>景気動向指数!K298</f>
        <v>63.6</v>
      </c>
      <c r="O234">
        <f>景気動向指数!L298</f>
        <v>66.7</v>
      </c>
      <c r="P234" s="8">
        <f>景気動向指数!D298</f>
        <v>105.3</v>
      </c>
      <c r="Q234" s="8">
        <f>景気動向指数!E298</f>
        <v>107.6</v>
      </c>
      <c r="R234" s="8">
        <f>景気動向指数!F298</f>
        <v>119.4</v>
      </c>
      <c r="S234" s="15"/>
      <c r="T234" s="17">
        <f>S233*2/3+S236*1/3</f>
        <v>3.5333333333333332</v>
      </c>
    </row>
    <row r="235" spans="11:20">
      <c r="K235" t="str">
        <f>RIGHT(景気動向指数!B299,2)</f>
        <v>04</v>
      </c>
      <c r="L235" t="str">
        <f>RIGHT(景気動向指数!C299,2)</f>
        <v>5</v>
      </c>
      <c r="M235">
        <f>景気動向指数!J299</f>
        <v>72.7</v>
      </c>
      <c r="N235">
        <f>景気動向指数!K299</f>
        <v>81.8</v>
      </c>
      <c r="O235">
        <f>景気動向指数!L299</f>
        <v>83.3</v>
      </c>
      <c r="P235" s="8">
        <f>景気動向指数!D299</f>
        <v>106.1</v>
      </c>
      <c r="Q235" s="8">
        <f>景気動向指数!E299</f>
        <v>108.2</v>
      </c>
      <c r="R235" s="8">
        <f>景気動向指数!F299</f>
        <v>120.4</v>
      </c>
      <c r="S235" s="15"/>
      <c r="T235" s="18">
        <f>S233*1/3+S236*2/3</f>
        <v>3.0666666666666664</v>
      </c>
    </row>
    <row r="236" spans="11:20">
      <c r="K236" t="str">
        <f>RIGHT(景気動向指数!B300,2)</f>
        <v>04</v>
      </c>
      <c r="L236" t="str">
        <f>RIGHT(景気動向指数!C300,2)</f>
        <v>6</v>
      </c>
      <c r="M236">
        <f>景気動向指数!J300</f>
        <v>63.6</v>
      </c>
      <c r="N236">
        <f>景気動向指数!K300</f>
        <v>81.8</v>
      </c>
      <c r="O236">
        <f>景気動向指数!L300</f>
        <v>83.3</v>
      </c>
      <c r="P236" s="8">
        <f>景気動向指数!D300</f>
        <v>106.4</v>
      </c>
      <c r="Q236" s="8">
        <f>景気動向指数!E300</f>
        <v>108.8</v>
      </c>
      <c r="R236" s="8">
        <f>景気動向指数!F300</f>
        <v>119.6</v>
      </c>
      <c r="S236" s="15">
        <f>'GDP（新系列）'!B49</f>
        <v>2.6</v>
      </c>
      <c r="T236" s="15">
        <f>S236</f>
        <v>2.6</v>
      </c>
    </row>
    <row r="237" spans="11:20">
      <c r="K237" t="str">
        <f>RIGHT(景気動向指数!B301,2)</f>
        <v>04</v>
      </c>
      <c r="L237" t="str">
        <f>RIGHT(景気動向指数!C301,2)</f>
        <v>7</v>
      </c>
      <c r="M237">
        <f>景気動向指数!J301</f>
        <v>72.7</v>
      </c>
      <c r="N237">
        <f>景気動向指数!K301</f>
        <v>100</v>
      </c>
      <c r="O237">
        <f>景気動向指数!L301</f>
        <v>66.7</v>
      </c>
      <c r="P237" s="8">
        <f>景気動向指数!D301</f>
        <v>108.1</v>
      </c>
      <c r="Q237" s="8">
        <f>景気動向指数!E301</f>
        <v>110.1</v>
      </c>
      <c r="R237" s="8">
        <f>景気動向指数!F301</f>
        <v>120.1</v>
      </c>
      <c r="S237" s="15"/>
      <c r="T237" s="17">
        <f>S236*2/3+S239*1/3</f>
        <v>2.4666666666666668</v>
      </c>
    </row>
    <row r="238" spans="11:20">
      <c r="K238" t="str">
        <f>RIGHT(景気動向指数!B302,2)</f>
        <v>04</v>
      </c>
      <c r="L238" t="str">
        <f>RIGHT(景気動向指数!C302,2)</f>
        <v>8</v>
      </c>
      <c r="M238">
        <f>景気動向指数!J302</f>
        <v>68.2</v>
      </c>
      <c r="N238">
        <f>景気動向指数!K302</f>
        <v>59.1</v>
      </c>
      <c r="O238">
        <f>景気動向指数!L302</f>
        <v>66.7</v>
      </c>
      <c r="P238" s="8">
        <f>景気動向指数!D302</f>
        <v>106.5</v>
      </c>
      <c r="Q238" s="8">
        <f>景気動向指数!E302</f>
        <v>108.7</v>
      </c>
      <c r="R238" s="8">
        <f>景気動向指数!F302</f>
        <v>120.4</v>
      </c>
      <c r="S238" s="15"/>
      <c r="T238" s="18">
        <f>S236*1/3+S239*2/3</f>
        <v>2.3333333333333335</v>
      </c>
    </row>
    <row r="239" spans="11:20">
      <c r="K239" t="str">
        <f>RIGHT(景気動向指数!B303,2)</f>
        <v>04</v>
      </c>
      <c r="L239" t="str">
        <f>RIGHT(景気動向指数!C303,2)</f>
        <v>9</v>
      </c>
      <c r="M239">
        <f>景気動向指数!J303</f>
        <v>45.5</v>
      </c>
      <c r="N239">
        <f>景気動向指数!K303</f>
        <v>59.1</v>
      </c>
      <c r="O239">
        <f>景気動向指数!L303</f>
        <v>100</v>
      </c>
      <c r="P239" s="8">
        <f>景気動向指数!D303</f>
        <v>106.8</v>
      </c>
      <c r="Q239" s="8">
        <f>景気動向指数!E303</f>
        <v>108.9</v>
      </c>
      <c r="R239" s="8">
        <f>景気動向指数!F303</f>
        <v>121.6</v>
      </c>
      <c r="S239" s="15">
        <f>'GDP（新系列）'!B50</f>
        <v>2.2000000000000002</v>
      </c>
      <c r="T239" s="15">
        <f>S239</f>
        <v>2.2000000000000002</v>
      </c>
    </row>
    <row r="240" spans="11:20">
      <c r="K240" t="str">
        <f>RIGHT(景気動向指数!B304,2)</f>
        <v>04</v>
      </c>
      <c r="L240" t="str">
        <f>RIGHT(景気動向指数!C304,2)</f>
        <v>10</v>
      </c>
      <c r="M240">
        <f>景気動向指数!J304</f>
        <v>36.4</v>
      </c>
      <c r="N240">
        <f>景気動向指数!K304</f>
        <v>9.1</v>
      </c>
      <c r="O240">
        <f>景気動向指数!L304</f>
        <v>66.7</v>
      </c>
      <c r="P240" s="8">
        <f>景気動向指数!D304</f>
        <v>106.9</v>
      </c>
      <c r="Q240" s="8">
        <f>景気動向指数!E304</f>
        <v>108.3</v>
      </c>
      <c r="R240" s="8">
        <f>景気動向指数!F304</f>
        <v>122</v>
      </c>
      <c r="S240" s="15"/>
      <c r="T240" s="17">
        <f>S239*2/3+S242*1/3</f>
        <v>1.7000000000000002</v>
      </c>
    </row>
    <row r="241" spans="11:20">
      <c r="K241" t="str">
        <f>RIGHT(景気動向指数!B305,2)</f>
        <v>04</v>
      </c>
      <c r="L241" t="str">
        <f>RIGHT(景気動向指数!C305,2)</f>
        <v>11</v>
      </c>
      <c r="M241">
        <f>景気動向指数!J305</f>
        <v>54.5</v>
      </c>
      <c r="N241">
        <f>景気動向指数!K305</f>
        <v>45.5</v>
      </c>
      <c r="O241">
        <f>景気動向指数!L305</f>
        <v>83.3</v>
      </c>
      <c r="P241" s="8">
        <f>景気動向指数!D305</f>
        <v>107.5</v>
      </c>
      <c r="Q241" s="8">
        <f>景気動向指数!E305</f>
        <v>109.4</v>
      </c>
      <c r="R241" s="8">
        <f>景気動向指数!F305</f>
        <v>122.6</v>
      </c>
      <c r="S241" s="15"/>
      <c r="T241" s="18">
        <f>S239*1/3+S242*2/3</f>
        <v>1.2</v>
      </c>
    </row>
    <row r="242" spans="11:20">
      <c r="K242" t="str">
        <f>RIGHT(景気動向指数!B306,2)</f>
        <v>04</v>
      </c>
      <c r="L242" t="str">
        <f>RIGHT(景気動向指数!C306,2)</f>
        <v>12</v>
      </c>
      <c r="M242">
        <f>景気動向指数!J306</f>
        <v>45.5</v>
      </c>
      <c r="N242">
        <f>景気動向指数!K306</f>
        <v>18.2</v>
      </c>
      <c r="O242">
        <f>景気動向指数!L306</f>
        <v>66.7</v>
      </c>
      <c r="P242" s="8">
        <f>景気動向指数!D306</f>
        <v>107.1</v>
      </c>
      <c r="Q242" s="8">
        <f>景気動向指数!E306</f>
        <v>108.4</v>
      </c>
      <c r="R242" s="8">
        <f>景気動向指数!F306</f>
        <v>122.8</v>
      </c>
      <c r="S242" s="15">
        <f>'GDP（新系列）'!B51</f>
        <v>0.7</v>
      </c>
      <c r="T242" s="15">
        <f>S242</f>
        <v>0.7</v>
      </c>
    </row>
    <row r="243" spans="11:20">
      <c r="K243" t="str">
        <f>RIGHT(景気動向指数!B307,2)</f>
        <v>05</v>
      </c>
      <c r="L243" t="str">
        <f>RIGHT(景気動向指数!C307,2)</f>
        <v>1</v>
      </c>
      <c r="M243">
        <f>景気動向指数!J307</f>
        <v>54.5</v>
      </c>
      <c r="N243">
        <f>景気動向指数!K307</f>
        <v>90.9</v>
      </c>
      <c r="O243">
        <f>景気動向指数!L307</f>
        <v>83.3</v>
      </c>
      <c r="P243" s="8">
        <f>景気動向指数!D307</f>
        <v>106.9</v>
      </c>
      <c r="Q243" s="8">
        <f>景気動向指数!E307</f>
        <v>109.4</v>
      </c>
      <c r="R243" s="8">
        <f>景気動向指数!F307</f>
        <v>123.8</v>
      </c>
      <c r="S243" s="15"/>
      <c r="T243" s="17">
        <f>S242*2/3+S245*1/3</f>
        <v>0.6</v>
      </c>
    </row>
    <row r="244" spans="11:20">
      <c r="K244" t="str">
        <f>RIGHT(景気動向指数!B308,2)</f>
        <v>05</v>
      </c>
      <c r="L244" t="str">
        <f>RIGHT(景気動向指数!C308,2)</f>
        <v>2</v>
      </c>
      <c r="M244">
        <f>景気動向指数!J308</f>
        <v>45.5</v>
      </c>
      <c r="N244">
        <f>景気動向指数!K308</f>
        <v>36.4</v>
      </c>
      <c r="O244">
        <f>景気動向指数!L308</f>
        <v>50</v>
      </c>
      <c r="P244" s="8">
        <f>景気動向指数!D308</f>
        <v>106.4</v>
      </c>
      <c r="Q244" s="8">
        <f>景気動向指数!E308</f>
        <v>108.7</v>
      </c>
      <c r="R244" s="8">
        <f>景気動向指数!F308</f>
        <v>121.9</v>
      </c>
      <c r="S244" s="15"/>
      <c r="T244" s="18">
        <f>S242*1/3+S245*2/3</f>
        <v>0.5</v>
      </c>
    </row>
    <row r="245" spans="11:20">
      <c r="K245" t="str">
        <f>RIGHT(景気動向指数!B309,2)</f>
        <v>05</v>
      </c>
      <c r="L245" t="str">
        <f>RIGHT(景気動向指数!C309,2)</f>
        <v>3</v>
      </c>
      <c r="M245">
        <f>景気動向指数!J309</f>
        <v>63.6</v>
      </c>
      <c r="N245">
        <f>景気動向指数!K309</f>
        <v>81.8</v>
      </c>
      <c r="O245">
        <f>景気動向指数!L309</f>
        <v>50</v>
      </c>
      <c r="P245" s="8">
        <f>景気動向指数!D309</f>
        <v>107.2</v>
      </c>
      <c r="Q245" s="8">
        <f>景気動向指数!E309</f>
        <v>109.1</v>
      </c>
      <c r="R245" s="8">
        <f>景気動向指数!F309</f>
        <v>123.4</v>
      </c>
      <c r="S245" s="15">
        <f>'GDP（新系列）'!B52</f>
        <v>0.4</v>
      </c>
      <c r="T245" s="15">
        <f>S245</f>
        <v>0.4</v>
      </c>
    </row>
    <row r="246" spans="11:20">
      <c r="K246" t="str">
        <f>RIGHT(景気動向指数!B310,2)</f>
        <v>05</v>
      </c>
      <c r="L246" t="str">
        <f>RIGHT(景気動向指数!C310,2)</f>
        <v>4</v>
      </c>
      <c r="M246">
        <f>景気動向指数!J310</f>
        <v>68.2</v>
      </c>
      <c r="N246">
        <f>景気動向指数!K310</f>
        <v>72.7</v>
      </c>
      <c r="O246">
        <f>景気動向指数!L310</f>
        <v>58.3</v>
      </c>
      <c r="P246" s="8">
        <f>景気動向指数!D310</f>
        <v>107.6</v>
      </c>
      <c r="Q246" s="8">
        <f>景気動向指数!E310</f>
        <v>110.7</v>
      </c>
      <c r="R246" s="8">
        <f>景気動向指数!F310</f>
        <v>123.5</v>
      </c>
      <c r="S246" s="15"/>
      <c r="T246" s="17">
        <f>S245*2/3+S248*1/3</f>
        <v>0.73333333333333328</v>
      </c>
    </row>
    <row r="247" spans="11:20">
      <c r="K247" t="str">
        <f>RIGHT(景気動向指数!B311,2)</f>
        <v>05</v>
      </c>
      <c r="L247" t="str">
        <f>RIGHT(景気動向指数!C311,2)</f>
        <v>5</v>
      </c>
      <c r="M247">
        <f>景気動向指数!J311</f>
        <v>63.6</v>
      </c>
      <c r="N247">
        <f>景気動向指数!K311</f>
        <v>63.6</v>
      </c>
      <c r="O247">
        <f>景気動向指数!L311</f>
        <v>66.7</v>
      </c>
      <c r="P247" s="8">
        <f>景気動向指数!D311</f>
        <v>107.3</v>
      </c>
      <c r="Q247" s="8">
        <f>景気動向指数!E311</f>
        <v>109.5</v>
      </c>
      <c r="R247" s="8">
        <f>景気動向指数!F311</f>
        <v>123.8</v>
      </c>
      <c r="S247" s="15"/>
      <c r="T247" s="18">
        <f>S245*1/3+S248*2/3</f>
        <v>1.0666666666666667</v>
      </c>
    </row>
    <row r="248" spans="11:20">
      <c r="K248" t="str">
        <f>RIGHT(景気動向指数!B312,2)</f>
        <v>05</v>
      </c>
      <c r="L248" t="str">
        <f>RIGHT(景気動向指数!C312,2)</f>
        <v>6</v>
      </c>
      <c r="M248">
        <f>景気動向指数!J312</f>
        <v>54.5</v>
      </c>
      <c r="N248">
        <f>景気動向指数!K312</f>
        <v>86.4</v>
      </c>
      <c r="O248">
        <f>景気動向指数!L312</f>
        <v>83.3</v>
      </c>
      <c r="P248" s="8">
        <f>景気動向指数!D312</f>
        <v>107</v>
      </c>
      <c r="Q248" s="8">
        <f>景気動向指数!E312</f>
        <v>110.2</v>
      </c>
      <c r="R248" s="8">
        <f>景気動向指数!F312</f>
        <v>125.8</v>
      </c>
      <c r="S248" s="15">
        <f>'GDP（新系列）'!B53</f>
        <v>1.4</v>
      </c>
      <c r="T248" s="15">
        <f>S248</f>
        <v>1.4</v>
      </c>
    </row>
    <row r="249" spans="11:20">
      <c r="K249" t="str">
        <f>RIGHT(景気動向指数!B313,2)</f>
        <v>05</v>
      </c>
      <c r="L249" t="str">
        <f>RIGHT(景気動向指数!C313,2)</f>
        <v>7</v>
      </c>
      <c r="M249">
        <f>景気動向指数!J313</f>
        <v>63.6</v>
      </c>
      <c r="N249">
        <f>景気動向指数!K313</f>
        <v>18.2</v>
      </c>
      <c r="O249">
        <f>景気動向指数!L313</f>
        <v>41.7</v>
      </c>
      <c r="P249" s="8">
        <f>景気動向指数!D313</f>
        <v>107.8</v>
      </c>
      <c r="Q249" s="8">
        <f>景気動向指数!E313</f>
        <v>109.6</v>
      </c>
      <c r="R249" s="8">
        <f>景気動向指数!F313</f>
        <v>123.9</v>
      </c>
      <c r="S249" s="15"/>
      <c r="T249" s="17">
        <f>S248*2/3+S251*1/3</f>
        <v>1.4333333333333331</v>
      </c>
    </row>
    <row r="250" spans="11:20">
      <c r="K250" t="str">
        <f>RIGHT(景気動向指数!B314,2)</f>
        <v>05</v>
      </c>
      <c r="L250" t="str">
        <f>RIGHT(景気動向指数!C314,2)</f>
        <v>8</v>
      </c>
      <c r="M250">
        <f>景気動向指数!J314</f>
        <v>81.8</v>
      </c>
      <c r="N250">
        <f>景気動向指数!K314</f>
        <v>72.7</v>
      </c>
      <c r="O250">
        <f>景気動向指数!L314</f>
        <v>83.3</v>
      </c>
      <c r="P250" s="8">
        <f>景気動向指数!D314</f>
        <v>108.6</v>
      </c>
      <c r="Q250" s="8">
        <f>景気動向指数!E314</f>
        <v>110.2</v>
      </c>
      <c r="R250" s="8">
        <f>景気動向指数!F314</f>
        <v>125.7</v>
      </c>
      <c r="S250" s="15"/>
      <c r="T250" s="18">
        <f>S248*1/3+S251*2/3</f>
        <v>1.4666666666666666</v>
      </c>
    </row>
    <row r="251" spans="11:20">
      <c r="K251" t="str">
        <f>RIGHT(景気動向指数!B315,2)</f>
        <v>05</v>
      </c>
      <c r="L251" t="str">
        <f>RIGHT(景気動向指数!C315,2)</f>
        <v>9</v>
      </c>
      <c r="M251">
        <f>景気動向指数!J315</f>
        <v>63.6</v>
      </c>
      <c r="N251">
        <f>景気動向指数!K315</f>
        <v>59.1</v>
      </c>
      <c r="O251">
        <f>景気動向指数!L315</f>
        <v>66.7</v>
      </c>
      <c r="P251" s="8">
        <f>景気動向指数!D315</f>
        <v>108.1</v>
      </c>
      <c r="Q251" s="8">
        <f>景気動向指数!E315</f>
        <v>110.1</v>
      </c>
      <c r="R251" s="8">
        <f>景気動向指数!F315</f>
        <v>125.9</v>
      </c>
      <c r="S251" s="15">
        <f>'GDP（新系列）'!B54</f>
        <v>1.5</v>
      </c>
      <c r="T251" s="15">
        <f>S251</f>
        <v>1.5</v>
      </c>
    </row>
    <row r="252" spans="11:20">
      <c r="K252" t="str">
        <f>RIGHT(景気動向指数!B316,2)</f>
        <v>05</v>
      </c>
      <c r="L252" t="str">
        <f>RIGHT(景気動向指数!C316,2)</f>
        <v>10</v>
      </c>
      <c r="M252">
        <f>景気動向指数!J316</f>
        <v>63.6</v>
      </c>
      <c r="N252">
        <f>景気動向指数!K316</f>
        <v>81.8</v>
      </c>
      <c r="O252">
        <f>景気動向指数!L316</f>
        <v>66.7</v>
      </c>
      <c r="P252" s="8">
        <f>景気動向指数!D316</f>
        <v>110</v>
      </c>
      <c r="Q252" s="8">
        <f>景気動向指数!E316</f>
        <v>110.7</v>
      </c>
      <c r="R252" s="8">
        <f>景気動向指数!F316</f>
        <v>124.7</v>
      </c>
      <c r="S252" s="15"/>
      <c r="T252" s="17">
        <f>S251*2/3+S254*1/3</f>
        <v>1.6333333333333333</v>
      </c>
    </row>
    <row r="253" spans="11:20">
      <c r="K253" t="str">
        <f>RIGHT(景気動向指数!B317,2)</f>
        <v>05</v>
      </c>
      <c r="L253" t="str">
        <f>RIGHT(景気動向指数!C317,2)</f>
        <v>11</v>
      </c>
      <c r="M253">
        <f>景気動向指数!J317</f>
        <v>63.6</v>
      </c>
      <c r="N253">
        <f>景気動向指数!K317</f>
        <v>72.7</v>
      </c>
      <c r="O253">
        <f>景気動向指数!L317</f>
        <v>50</v>
      </c>
      <c r="P253" s="8">
        <f>景気動向指数!D317</f>
        <v>111</v>
      </c>
      <c r="Q253" s="8">
        <f>景気動向指数!E317</f>
        <v>111.4</v>
      </c>
      <c r="R253" s="8">
        <f>景気動向指数!F317</f>
        <v>124.7</v>
      </c>
      <c r="S253" s="15"/>
      <c r="T253" s="18">
        <f>S251*1/3+S254*2/3</f>
        <v>1.7666666666666666</v>
      </c>
    </row>
    <row r="254" spans="11:20">
      <c r="K254" t="str">
        <f>RIGHT(景気動向指数!B318,2)</f>
        <v>05</v>
      </c>
      <c r="L254" t="str">
        <f>RIGHT(景気動向指数!C318,2)</f>
        <v>12</v>
      </c>
      <c r="M254">
        <f>景気動向指数!J318</f>
        <v>77.3</v>
      </c>
      <c r="N254">
        <f>景気動向指数!K318</f>
        <v>100</v>
      </c>
      <c r="O254">
        <f>景気動向指数!L318</f>
        <v>50</v>
      </c>
      <c r="P254" s="8">
        <f>景気動向指数!D318</f>
        <v>110.8</v>
      </c>
      <c r="Q254" s="8">
        <f>景気動向指数!E318</f>
        <v>112.6</v>
      </c>
      <c r="R254" s="8">
        <f>景気動向指数!F318</f>
        <v>125</v>
      </c>
      <c r="S254" s="15">
        <f>'GDP（新系列）'!B55</f>
        <v>1.9</v>
      </c>
      <c r="T254" s="15">
        <f>S254</f>
        <v>1.9</v>
      </c>
    </row>
    <row r="255" spans="11:20">
      <c r="K255" t="str">
        <f>RIGHT(景気動向指数!B319,2)</f>
        <v>06</v>
      </c>
      <c r="L255" t="str">
        <f>RIGHT(景気動向指数!C319,2)</f>
        <v>1</v>
      </c>
      <c r="M255">
        <f>景気動向指数!J319</f>
        <v>59.1</v>
      </c>
      <c r="N255">
        <f>景気動向指数!K319</f>
        <v>100</v>
      </c>
      <c r="O255">
        <f>景気動向指数!L319</f>
        <v>66.7</v>
      </c>
      <c r="P255" s="8">
        <f>景気動向指数!D319</f>
        <v>111.7</v>
      </c>
      <c r="Q255" s="8">
        <f>景気動向指数!E319</f>
        <v>112.8</v>
      </c>
      <c r="R255" s="8">
        <f>景気動向指数!F319</f>
        <v>124.6</v>
      </c>
      <c r="S255" s="15"/>
      <c r="T255" s="17">
        <f>S254*2/3+S257*1/3</f>
        <v>2.1333333333333333</v>
      </c>
    </row>
    <row r="256" spans="11:20">
      <c r="K256" t="str">
        <f>RIGHT(景気動向指数!B320,2)</f>
        <v>06</v>
      </c>
      <c r="L256" t="str">
        <f>RIGHT(景気動向指数!C320,2)</f>
        <v>2</v>
      </c>
      <c r="M256">
        <f>景気動向指数!J320</f>
        <v>72.7</v>
      </c>
      <c r="N256">
        <f>景気動向指数!K320</f>
        <v>81.8</v>
      </c>
      <c r="O256">
        <f>景気動向指数!L320</f>
        <v>66.7</v>
      </c>
      <c r="P256" s="8">
        <f>景気動向指数!D320</f>
        <v>112.5</v>
      </c>
      <c r="Q256" s="8">
        <f>景気動向指数!E320</f>
        <v>112.8</v>
      </c>
      <c r="R256" s="8">
        <f>景気動向指数!F320</f>
        <v>127.3</v>
      </c>
      <c r="S256" s="15"/>
      <c r="T256" s="18">
        <f>S254*1/3+S257*2/3</f>
        <v>2.3666666666666667</v>
      </c>
    </row>
    <row r="257" spans="11:20">
      <c r="K257" t="str">
        <f>RIGHT(景気動向指数!B321,2)</f>
        <v>06</v>
      </c>
      <c r="L257" t="str">
        <f>RIGHT(景気動向指数!C321,2)</f>
        <v>3</v>
      </c>
      <c r="M257">
        <f>景気動向指数!J321</f>
        <v>63.6</v>
      </c>
      <c r="N257">
        <f>景気動向指数!K321</f>
        <v>63.6</v>
      </c>
      <c r="O257">
        <f>景気動向指数!L321</f>
        <v>75</v>
      </c>
      <c r="P257" s="8">
        <f>景気動向指数!D321</f>
        <v>111.3</v>
      </c>
      <c r="Q257" s="8">
        <f>景気動向指数!E321</f>
        <v>113</v>
      </c>
      <c r="R257" s="8">
        <f>景気動向指数!F321</f>
        <v>126.9</v>
      </c>
      <c r="S257" s="15">
        <f>'GDP（新系列）'!B56</f>
        <v>2.6</v>
      </c>
      <c r="T257" s="15">
        <f>S257</f>
        <v>2.6</v>
      </c>
    </row>
    <row r="258" spans="11:20">
      <c r="K258" t="str">
        <f>RIGHT(景気動向指数!B322,2)</f>
        <v>06</v>
      </c>
      <c r="L258" t="str">
        <f>RIGHT(景気動向指数!C322,2)</f>
        <v>4</v>
      </c>
      <c r="M258">
        <f>景気動向指数!J322</f>
        <v>72.7</v>
      </c>
      <c r="N258">
        <f>景気動向指数!K322</f>
        <v>81.8</v>
      </c>
      <c r="O258">
        <f>景気動向指数!L322</f>
        <v>83.3</v>
      </c>
      <c r="P258" s="8">
        <f>景気動向指数!D322</f>
        <v>113.6</v>
      </c>
      <c r="Q258" s="8">
        <f>景気動向指数!E322</f>
        <v>114.2</v>
      </c>
      <c r="R258" s="8">
        <f>景気動向指数!F322</f>
        <v>128.80000000000001</v>
      </c>
      <c r="S258" s="15"/>
      <c r="T258" s="17">
        <f>S257*2/3+S260*1/3</f>
        <v>2.166666666666667</v>
      </c>
    </row>
    <row r="259" spans="11:20">
      <c r="K259" t="str">
        <f>RIGHT(景気動向指数!B323,2)</f>
        <v>06</v>
      </c>
      <c r="L259" t="str">
        <f>RIGHT(景気動向指数!C323,2)</f>
        <v>5</v>
      </c>
      <c r="M259">
        <f>景気動向指数!J323</f>
        <v>68.2</v>
      </c>
      <c r="N259">
        <f>景気動向指数!K323</f>
        <v>81.8</v>
      </c>
      <c r="O259">
        <f>景気動向指数!L323</f>
        <v>83.3</v>
      </c>
      <c r="P259" s="8">
        <f>景気動向指数!D323</f>
        <v>113.3</v>
      </c>
      <c r="Q259" s="8">
        <f>景気動向指数!E323</f>
        <v>114</v>
      </c>
      <c r="R259" s="8">
        <f>景気動向指数!F323</f>
        <v>129.6</v>
      </c>
      <c r="S259" s="15"/>
      <c r="T259" s="18">
        <f>S257*1/3+S260*2/3</f>
        <v>1.7333333333333334</v>
      </c>
    </row>
    <row r="260" spans="11:20">
      <c r="K260" t="str">
        <f>RIGHT(景気動向指数!B324,2)</f>
        <v>06</v>
      </c>
      <c r="L260" t="str">
        <f>RIGHT(景気動向指数!C324,2)</f>
        <v>6</v>
      </c>
      <c r="M260">
        <f>景気動向指数!J324</f>
        <v>54.5</v>
      </c>
      <c r="N260">
        <f>景気動向指数!K324</f>
        <v>81.8</v>
      </c>
      <c r="O260">
        <f>景気動向指数!L324</f>
        <v>83.3</v>
      </c>
      <c r="P260" s="8">
        <f>景気動向指数!D324</f>
        <v>111.4</v>
      </c>
      <c r="Q260" s="8">
        <f>景気動向指数!E324</f>
        <v>114.6</v>
      </c>
      <c r="R260" s="8">
        <f>景気動向指数!F324</f>
        <v>130</v>
      </c>
      <c r="S260" s="15">
        <f>'GDP（新系列）'!B57</f>
        <v>1.3</v>
      </c>
      <c r="T260" s="15">
        <f>S260</f>
        <v>1.3</v>
      </c>
    </row>
    <row r="261" spans="11:20">
      <c r="K261" t="str">
        <f>RIGHT(景気動向指数!B325,2)</f>
        <v>06</v>
      </c>
      <c r="L261" t="str">
        <f>RIGHT(景気動向指数!C325,2)</f>
        <v>7</v>
      </c>
      <c r="M261">
        <f>景気動向指数!J325</f>
        <v>36.4</v>
      </c>
      <c r="N261">
        <f>景気動向指数!K325</f>
        <v>72.7</v>
      </c>
      <c r="O261">
        <f>景気動向指数!L325</f>
        <v>66.7</v>
      </c>
      <c r="P261" s="8">
        <f>景気動向指数!D325</f>
        <v>110.9</v>
      </c>
      <c r="Q261" s="8">
        <f>景気動向指数!E325</f>
        <v>114.8</v>
      </c>
      <c r="R261" s="8">
        <f>景気動向指数!F325</f>
        <v>131.80000000000001</v>
      </c>
      <c r="S261" s="15"/>
      <c r="T261" s="17">
        <f>S260*2/3+S263*1/3</f>
        <v>1.1666666666666667</v>
      </c>
    </row>
    <row r="262" spans="11:20">
      <c r="K262" t="str">
        <f>RIGHT(景気動向指数!B326,2)</f>
        <v>06</v>
      </c>
      <c r="L262" t="str">
        <f>RIGHT(景気動向指数!C326,2)</f>
        <v>8</v>
      </c>
      <c r="M262">
        <f>景気動向指数!J326</f>
        <v>27.3</v>
      </c>
      <c r="N262">
        <f>景気動向指数!K326</f>
        <v>77.3</v>
      </c>
      <c r="O262">
        <f>景気動向指数!L326</f>
        <v>50</v>
      </c>
      <c r="P262" s="8">
        <f>景気動向指数!D326</f>
        <v>111.9</v>
      </c>
      <c r="Q262" s="8">
        <f>景気動向指数!E326</f>
        <v>115.3</v>
      </c>
      <c r="R262" s="8">
        <f>景気動向指数!F326</f>
        <v>131.19999999999999</v>
      </c>
      <c r="S262" s="15"/>
      <c r="T262" s="18">
        <f>S260*1/3+S263*2/3</f>
        <v>1.0333333333333332</v>
      </c>
    </row>
    <row r="263" spans="11:20">
      <c r="K263" t="str">
        <f>RIGHT(景気動向指数!B327,2)</f>
        <v>06</v>
      </c>
      <c r="L263" t="str">
        <f>RIGHT(景気動向指数!C327,2)</f>
        <v>9</v>
      </c>
      <c r="M263">
        <f>景気動向指数!J327</f>
        <v>54.5</v>
      </c>
      <c r="N263">
        <f>景気動向指数!K327</f>
        <v>50</v>
      </c>
      <c r="O263">
        <f>景気動向指数!L327</f>
        <v>66.7</v>
      </c>
      <c r="P263" s="8">
        <f>景気動向指数!D327</f>
        <v>111</v>
      </c>
      <c r="Q263" s="8">
        <f>景気動向指数!E327</f>
        <v>114.6</v>
      </c>
      <c r="R263" s="8">
        <f>景気動向指数!F327</f>
        <v>131.4</v>
      </c>
      <c r="S263" s="15">
        <f>'GDP（新系列）'!B58</f>
        <v>0.9</v>
      </c>
      <c r="T263" s="15">
        <f>S263</f>
        <v>0.9</v>
      </c>
    </row>
    <row r="264" spans="11:20">
      <c r="K264" t="str">
        <f>RIGHT(景気動向指数!B328,2)</f>
        <v>06</v>
      </c>
      <c r="L264" t="str">
        <f>RIGHT(景気動向指数!C328,2)</f>
        <v>10</v>
      </c>
      <c r="M264">
        <f>景気動向指数!J328</f>
        <v>54.5</v>
      </c>
      <c r="N264">
        <f>景気動向指数!K328</f>
        <v>59.1</v>
      </c>
      <c r="O264">
        <f>景気動向指数!L328</f>
        <v>66.7</v>
      </c>
      <c r="P264" s="8">
        <f>景気動向指数!D328</f>
        <v>111.3</v>
      </c>
      <c r="Q264" s="8">
        <f>景気動向指数!E328</f>
        <v>115.2</v>
      </c>
      <c r="R264" s="8">
        <f>景気動向指数!F328</f>
        <v>132.30000000000001</v>
      </c>
      <c r="S264" s="15"/>
      <c r="T264" s="17">
        <f>S263*2/3+S266*1/3</f>
        <v>1.2666666666666666</v>
      </c>
    </row>
    <row r="265" spans="11:20">
      <c r="K265" t="str">
        <f>RIGHT(景気動向指数!B329,2)</f>
        <v>06</v>
      </c>
      <c r="L265" t="str">
        <f>RIGHT(景気動向指数!C329,2)</f>
        <v>11</v>
      </c>
      <c r="M265">
        <f>景気動向指数!J329</f>
        <v>54.5</v>
      </c>
      <c r="N265">
        <f>景気動向指数!K329</f>
        <v>54.5</v>
      </c>
      <c r="O265">
        <f>景気動向指数!L329</f>
        <v>83.3</v>
      </c>
      <c r="P265" s="8">
        <f>景気動向指数!D329</f>
        <v>112.1</v>
      </c>
      <c r="Q265" s="8">
        <f>景気動向指数!E329</f>
        <v>115.6</v>
      </c>
      <c r="R265" s="8">
        <f>景気動向指数!F329</f>
        <v>133.19999999999999</v>
      </c>
      <c r="S265" s="15"/>
      <c r="T265" s="18">
        <f>S263*1/3+S266*2/3</f>
        <v>1.6333333333333333</v>
      </c>
    </row>
    <row r="266" spans="11:20">
      <c r="K266" t="str">
        <f>RIGHT(景気動向指数!B330,2)</f>
        <v>06</v>
      </c>
      <c r="L266" t="str">
        <f>RIGHT(景気動向指数!C330,2)</f>
        <v>12</v>
      </c>
      <c r="M266">
        <f>景気動向指数!J330</f>
        <v>45.5</v>
      </c>
      <c r="N266">
        <f>景気動向指数!K330</f>
        <v>63.6</v>
      </c>
      <c r="O266">
        <f>景気動向指数!L330</f>
        <v>83.3</v>
      </c>
      <c r="P266" s="8">
        <f>景気動向指数!D330</f>
        <v>111.3</v>
      </c>
      <c r="Q266" s="8">
        <f>景気動向指数!E330</f>
        <v>115.7</v>
      </c>
      <c r="R266" s="8">
        <f>景気動向指数!F330</f>
        <v>133.5</v>
      </c>
      <c r="S266" s="15">
        <f>'GDP（新系列）'!B59</f>
        <v>2</v>
      </c>
      <c r="T266" s="15">
        <f>S266</f>
        <v>2</v>
      </c>
    </row>
    <row r="267" spans="11:20">
      <c r="K267" t="str">
        <f>RIGHT(景気動向指数!B331,2)</f>
        <v>07</v>
      </c>
      <c r="L267" t="str">
        <f>RIGHT(景気動向指数!C331,2)</f>
        <v>1</v>
      </c>
      <c r="M267">
        <f>景気動向指数!J331</f>
        <v>68.2</v>
      </c>
      <c r="N267">
        <f>景気動向指数!K331</f>
        <v>59.1</v>
      </c>
      <c r="O267">
        <f>景気動向指数!L331</f>
        <v>91.7</v>
      </c>
      <c r="P267" s="8">
        <f>景気動向指数!D331</f>
        <v>111.6</v>
      </c>
      <c r="Q267" s="8">
        <f>景気動向指数!E331</f>
        <v>115.2</v>
      </c>
      <c r="R267" s="8">
        <f>景気動向指数!F331</f>
        <v>135.5</v>
      </c>
      <c r="S267" s="15"/>
      <c r="T267" s="17">
        <f>S266*2/3+S269*1/3</f>
        <v>2.2666666666666666</v>
      </c>
    </row>
    <row r="268" spans="11:20">
      <c r="K268" t="str">
        <f>RIGHT(景気動向指数!B332,2)</f>
        <v>07</v>
      </c>
      <c r="L268" t="str">
        <f>RIGHT(景気動向指数!C332,2)</f>
        <v>2</v>
      </c>
      <c r="M268">
        <f>景気動向指数!J332</f>
        <v>36.4</v>
      </c>
      <c r="N268">
        <f>景気動向指数!K332</f>
        <v>63.6</v>
      </c>
      <c r="O268">
        <f>景気動向指数!L332</f>
        <v>50</v>
      </c>
      <c r="P268" s="8">
        <f>景気動向指数!D332</f>
        <v>111.6</v>
      </c>
      <c r="Q268" s="8">
        <f>景気動向指数!E332</f>
        <v>115.6</v>
      </c>
      <c r="R268" s="8">
        <f>景気動向指数!F332</f>
        <v>134.30000000000001</v>
      </c>
      <c r="S268" s="15"/>
      <c r="T268" s="18">
        <f>S266*1/3+S269*2/3</f>
        <v>2.5333333333333332</v>
      </c>
    </row>
    <row r="269" spans="11:20">
      <c r="K269" t="str">
        <f>RIGHT(景気動向指数!B333,2)</f>
        <v>07</v>
      </c>
      <c r="L269" t="str">
        <f>RIGHT(景気動向指数!C333,2)</f>
        <v>3</v>
      </c>
      <c r="M269">
        <f>景気動向指数!J333</f>
        <v>45.5</v>
      </c>
      <c r="N269">
        <f>景気動向指数!K333</f>
        <v>36.4</v>
      </c>
      <c r="O269">
        <f>景気動向指数!L333</f>
        <v>83.3</v>
      </c>
      <c r="P269" s="8">
        <f>景気動向指数!D333</f>
        <v>111</v>
      </c>
      <c r="Q269" s="8">
        <f>景気動向指数!E333</f>
        <v>115.3</v>
      </c>
      <c r="R269" s="8">
        <f>景気動向指数!F333</f>
        <v>135</v>
      </c>
      <c r="S269" s="15">
        <f>'GDP（新系列）'!B60</f>
        <v>2.8</v>
      </c>
      <c r="T269" s="15">
        <f>S269</f>
        <v>2.8</v>
      </c>
    </row>
    <row r="270" spans="11:20">
      <c r="K270" t="str">
        <f>RIGHT(景気動向指数!B334,2)</f>
        <v>07</v>
      </c>
      <c r="L270" t="str">
        <f>RIGHT(景気動向指数!C334,2)</f>
        <v>4</v>
      </c>
      <c r="M270">
        <f>景気動向指数!J334</f>
        <v>36.4</v>
      </c>
      <c r="N270">
        <f>景気動向指数!K334</f>
        <v>72.7</v>
      </c>
      <c r="O270">
        <f>景気動向指数!L334</f>
        <v>50</v>
      </c>
      <c r="P270" s="8">
        <f>景気動向指数!D334</f>
        <v>111.4</v>
      </c>
      <c r="Q270" s="8">
        <f>景気動向指数!E334</f>
        <v>116</v>
      </c>
      <c r="R270" s="8">
        <f>景気動向指数!F334</f>
        <v>135.6</v>
      </c>
      <c r="S270" s="15"/>
      <c r="T270" s="17">
        <f>S269*2/3+S272*1/3</f>
        <v>2.6333333333333329</v>
      </c>
    </row>
    <row r="271" spans="11:20">
      <c r="K271" t="str">
        <f>RIGHT(景気動向指数!B335,2)</f>
        <v>07</v>
      </c>
      <c r="L271" t="str">
        <f>RIGHT(景気動向指数!C335,2)</f>
        <v>5</v>
      </c>
      <c r="M271">
        <f>景気動向指数!J335</f>
        <v>27.3</v>
      </c>
      <c r="N271">
        <f>景気動向指数!K335</f>
        <v>72.7</v>
      </c>
      <c r="O271">
        <f>景気動向指数!L335</f>
        <v>83.3</v>
      </c>
      <c r="P271" s="8">
        <f>景気動向指数!D335</f>
        <v>110.8</v>
      </c>
      <c r="Q271" s="8">
        <f>景気動向指数!E335</f>
        <v>116.3</v>
      </c>
      <c r="R271" s="8">
        <f>景気動向指数!F335</f>
        <v>135.9</v>
      </c>
      <c r="S271" s="15"/>
      <c r="T271" s="18">
        <f>S269*1/3+S272*2/3</f>
        <v>2.4666666666666663</v>
      </c>
    </row>
    <row r="272" spans="11:20">
      <c r="K272" t="str">
        <f>RIGHT(景気動向指数!B336,2)</f>
        <v>07</v>
      </c>
      <c r="L272" t="str">
        <f>RIGHT(景気動向指数!C336,2)</f>
        <v>6</v>
      </c>
      <c r="M272">
        <f>景気動向指数!J336</f>
        <v>45.5</v>
      </c>
      <c r="N272">
        <f>景気動向指数!K336</f>
        <v>81.8</v>
      </c>
      <c r="O272">
        <f>景気動向指数!L336</f>
        <v>66.7</v>
      </c>
      <c r="P272" s="8">
        <f>景気動向指数!D336</f>
        <v>110</v>
      </c>
      <c r="Q272" s="8">
        <f>景気動向指数!E336</f>
        <v>116.3</v>
      </c>
      <c r="R272" s="8">
        <f>景気動向指数!F336</f>
        <v>135.9</v>
      </c>
      <c r="S272" s="15">
        <f>'GDP（新系列）'!B61</f>
        <v>2.2999999999999998</v>
      </c>
      <c r="T272" s="15">
        <f>S272</f>
        <v>2.2999999999999998</v>
      </c>
    </row>
    <row r="273" spans="11:23">
      <c r="K273" t="str">
        <f>RIGHT(景気動向指数!B337,2)</f>
        <v>07</v>
      </c>
      <c r="L273" t="str">
        <f>RIGHT(景気動向指数!C337,2)</f>
        <v>7</v>
      </c>
      <c r="M273">
        <f>景気動向指数!J337</f>
        <v>45.5</v>
      </c>
      <c r="N273">
        <f>景気動向指数!K337</f>
        <v>36.4</v>
      </c>
      <c r="O273">
        <f>景気動向指数!L337</f>
        <v>100</v>
      </c>
      <c r="P273" s="8">
        <f>景気動向指数!D337</f>
        <v>109.5</v>
      </c>
      <c r="Q273" s="8">
        <f>景気動向指数!E337</f>
        <v>114.9</v>
      </c>
      <c r="R273" s="8">
        <f>景気動向指数!F337</f>
        <v>136.69999999999999</v>
      </c>
      <c r="S273" s="15"/>
      <c r="T273" s="17">
        <f>S272*2/3+S275*1/3</f>
        <v>2.1999999999999997</v>
      </c>
    </row>
    <row r="274" spans="11:23">
      <c r="K274" t="str">
        <f>RIGHT(景気動向指数!B338,2)</f>
        <v>07</v>
      </c>
      <c r="L274" t="str">
        <f>RIGHT(景気動向指数!C338,2)</f>
        <v>8</v>
      </c>
      <c r="M274">
        <f>景気動向指数!J338</f>
        <v>13.6</v>
      </c>
      <c r="N274">
        <f>景気動向指数!K338</f>
        <v>45.5</v>
      </c>
      <c r="O274">
        <f>景気動向指数!L338</f>
        <v>66.7</v>
      </c>
      <c r="P274" s="8">
        <f>景気動向指数!D338</f>
        <v>107.1</v>
      </c>
      <c r="Q274" s="8">
        <f>景気動向指数!E338</f>
        <v>116.4</v>
      </c>
      <c r="R274" s="8">
        <f>景気動向指数!F338</f>
        <v>136.19999999999999</v>
      </c>
      <c r="S274" s="15"/>
      <c r="T274" s="18">
        <f>S272*1/3+S275*2/3</f>
        <v>2.0999999999999996</v>
      </c>
    </row>
    <row r="275" spans="11:23">
      <c r="K275" t="str">
        <f>RIGHT(景気動向指数!B339,2)</f>
        <v>07</v>
      </c>
      <c r="L275" t="str">
        <f>RIGHT(景気動向指数!C339,2)</f>
        <v>9</v>
      </c>
      <c r="M275">
        <f>景気動向指数!J339</f>
        <v>22.7</v>
      </c>
      <c r="N275">
        <f>景気動向指数!K339</f>
        <v>45.5</v>
      </c>
      <c r="O275">
        <f>景気動向指数!L339</f>
        <v>50</v>
      </c>
      <c r="P275" s="8">
        <f>景気動向指数!D339</f>
        <v>106.5</v>
      </c>
      <c r="Q275" s="8">
        <f>景気動向指数!E339</f>
        <v>115.2</v>
      </c>
      <c r="R275" s="8">
        <f>景気動向指数!F339</f>
        <v>136</v>
      </c>
      <c r="S275" s="15">
        <f>'GDP（新系列）'!B62</f>
        <v>2</v>
      </c>
      <c r="T275" s="15">
        <f>S275</f>
        <v>2</v>
      </c>
    </row>
    <row r="276" spans="11:23">
      <c r="K276" t="str">
        <f>RIGHT(景気動向指数!B340,2)</f>
        <v>07</v>
      </c>
      <c r="L276" t="str">
        <f>RIGHT(景気動向指数!C340,2)</f>
        <v>10</v>
      </c>
      <c r="M276">
        <f>景気動向指数!J340</f>
        <v>27.3</v>
      </c>
      <c r="N276">
        <f>景気動向指数!K340</f>
        <v>72.7</v>
      </c>
      <c r="O276">
        <f>景気動向指数!L340</f>
        <v>50</v>
      </c>
      <c r="P276" s="8">
        <f>景気動向指数!D340</f>
        <v>107.7</v>
      </c>
      <c r="Q276" s="8">
        <f>景気動向指数!E340</f>
        <v>115.7</v>
      </c>
      <c r="R276" s="8">
        <f>景気動向指数!F340</f>
        <v>135.19999999999999</v>
      </c>
      <c r="S276" s="15"/>
      <c r="T276" s="17">
        <f>S275*2/3+S278*1/3</f>
        <v>1.8666666666666667</v>
      </c>
    </row>
    <row r="277" spans="11:23">
      <c r="K277" t="str">
        <f>RIGHT(景気動向指数!B341,2)</f>
        <v>07</v>
      </c>
      <c r="L277" t="str">
        <f>RIGHT(景気動向指数!C341,2)</f>
        <v>11</v>
      </c>
      <c r="M277">
        <f>景気動向指数!J341</f>
        <v>36.4</v>
      </c>
      <c r="N277">
        <f>景気動向指数!K341</f>
        <v>45.5</v>
      </c>
      <c r="O277">
        <f>景気動向指数!L341</f>
        <v>50</v>
      </c>
      <c r="P277" s="8">
        <f>景気動向指数!D341</f>
        <v>105.6</v>
      </c>
      <c r="Q277" s="8">
        <f>景気動向指数!E341</f>
        <v>114.7</v>
      </c>
      <c r="R277" s="8">
        <f>景気動向指数!F341</f>
        <v>136.30000000000001</v>
      </c>
      <c r="S277" s="15"/>
      <c r="T277" s="18">
        <f>S275*1/3+S278*2/3</f>
        <v>1.7333333333333334</v>
      </c>
    </row>
    <row r="278" spans="11:23">
      <c r="K278" t="str">
        <f>RIGHT(景気動向指数!B342,2)</f>
        <v>07</v>
      </c>
      <c r="L278" t="str">
        <f>RIGHT(景気動向指数!C342,2)</f>
        <v>12</v>
      </c>
      <c r="M278">
        <f>景気動向指数!J342</f>
        <v>40.9</v>
      </c>
      <c r="N278">
        <f>景気動向指数!K342</f>
        <v>59.1</v>
      </c>
      <c r="O278">
        <f>景気動向指数!L342</f>
        <v>66.7</v>
      </c>
      <c r="P278" s="8">
        <f>景気動向指数!D342</f>
        <v>104.9</v>
      </c>
      <c r="Q278" s="8">
        <f>景気動向指数!E342</f>
        <v>115</v>
      </c>
      <c r="R278" s="8">
        <f>景気動向指数!F342</f>
        <v>136.1</v>
      </c>
      <c r="S278" s="15">
        <f>'GDP（新系列）'!B63</f>
        <v>1.6</v>
      </c>
      <c r="T278" s="15">
        <f>S278</f>
        <v>1.6</v>
      </c>
    </row>
    <row r="279" spans="11:23">
      <c r="K279" t="str">
        <f>RIGHT(景気動向指数!B343,2)</f>
        <v>08</v>
      </c>
      <c r="L279" t="str">
        <f>RIGHT(景気動向指数!C343,2)</f>
        <v>1</v>
      </c>
      <c r="M279">
        <f>景気動向指数!J343</f>
        <v>36.4</v>
      </c>
      <c r="N279">
        <f>景気動向指数!K343</f>
        <v>36.4</v>
      </c>
      <c r="O279">
        <f>景気動向指数!L343</f>
        <v>66.7</v>
      </c>
      <c r="P279" s="8">
        <f>景気動向指数!D343</f>
        <v>105.4</v>
      </c>
      <c r="Q279" s="8">
        <f>景気動向指数!E343</f>
        <v>114.5</v>
      </c>
      <c r="R279" s="8">
        <f>景気動向指数!F343</f>
        <v>133.80000000000001</v>
      </c>
      <c r="S279" s="15"/>
      <c r="T279" s="17">
        <f>S278*2/3+S281*1/3</f>
        <v>1.5333333333333332</v>
      </c>
    </row>
    <row r="280" spans="11:23">
      <c r="K280" t="str">
        <f>RIGHT(景気動向指数!B344,2)</f>
        <v>08</v>
      </c>
      <c r="L280" t="str">
        <f>RIGHT(景気動向指数!C344,2)</f>
        <v>2</v>
      </c>
      <c r="M280">
        <f>景気動向指数!J344</f>
        <v>45.5</v>
      </c>
      <c r="N280">
        <f>景気動向指数!K344</f>
        <v>72.7</v>
      </c>
      <c r="O280">
        <f>景気動向指数!L344</f>
        <v>41.7</v>
      </c>
      <c r="P280" s="8">
        <f>景気動向指数!D344</f>
        <v>104.7</v>
      </c>
      <c r="Q280" s="8">
        <f>景気動向指数!E344</f>
        <v>115.2</v>
      </c>
      <c r="R280" s="8">
        <f>景気動向指数!F344</f>
        <v>134.19999999999999</v>
      </c>
      <c r="S280" s="15"/>
      <c r="T280" s="18">
        <f>S278*1/3+S281*2/3</f>
        <v>1.4666666666666666</v>
      </c>
      <c r="W280" s="14" t="s">
        <v>129</v>
      </c>
    </row>
    <row r="281" spans="11:23">
      <c r="K281" t="str">
        <f>RIGHT(景気動向指数!B345,2)</f>
        <v>08</v>
      </c>
      <c r="L281" t="str">
        <f>RIGHT(景気動向指数!C345,2)</f>
        <v>3</v>
      </c>
      <c r="M281">
        <f>景気動向指数!J345</f>
        <v>27.3</v>
      </c>
      <c r="N281">
        <f>景気動向指数!K345</f>
        <v>27.3</v>
      </c>
      <c r="O281">
        <f>景気動向指数!L345</f>
        <v>33.299999999999997</v>
      </c>
      <c r="P281" s="8">
        <f>景気動向指数!D345</f>
        <v>102.8</v>
      </c>
      <c r="Q281" s="8">
        <f>景気動向指数!E345</f>
        <v>114.1</v>
      </c>
      <c r="R281" s="8">
        <f>景気動向指数!F345</f>
        <v>133.9</v>
      </c>
      <c r="S281" s="15">
        <f>'GDP（新系列）'!B64</f>
        <v>1.4</v>
      </c>
      <c r="T281" s="15">
        <f>S281</f>
        <v>1.4</v>
      </c>
      <c r="U281" s="3">
        <v>100</v>
      </c>
      <c r="V281" s="3">
        <v>150</v>
      </c>
      <c r="W281" s="20"/>
    </row>
    <row r="282" spans="11:23">
      <c r="K282" t="str">
        <f>RIGHT(景気動向指数!B346,2)</f>
        <v>08</v>
      </c>
      <c r="L282" t="str">
        <f>RIGHT(景気動向指数!C346,2)</f>
        <v>4</v>
      </c>
      <c r="M282">
        <f>景気動向指数!J346</f>
        <v>36.4</v>
      </c>
      <c r="N282">
        <f>景気動向指数!K346</f>
        <v>36.4</v>
      </c>
      <c r="O282">
        <f>景気動向指数!L346</f>
        <v>33.299999999999997</v>
      </c>
      <c r="P282" s="8">
        <f>景気動向指数!D346</f>
        <v>103.8</v>
      </c>
      <c r="Q282" s="8">
        <f>景気動向指数!E346</f>
        <v>113.3</v>
      </c>
      <c r="R282" s="8">
        <f>景気動向指数!F346</f>
        <v>132.1</v>
      </c>
      <c r="S282" s="15"/>
      <c r="T282" s="17">
        <f>S281*2/3+S284*1/3</f>
        <v>0.89999999999999991</v>
      </c>
      <c r="U282" s="3">
        <v>100</v>
      </c>
      <c r="V282" s="3">
        <v>150</v>
      </c>
      <c r="W282" s="20"/>
    </row>
    <row r="283" spans="11:23">
      <c r="K283" t="str">
        <f>RIGHT(景気動向指数!B347,2)</f>
        <v>08</v>
      </c>
      <c r="L283" t="str">
        <f>RIGHT(景気動向指数!C347,2)</f>
        <v>5</v>
      </c>
      <c r="M283">
        <f>景気動向指数!J347</f>
        <v>45.5</v>
      </c>
      <c r="N283">
        <f>景気動向指数!K347</f>
        <v>18.2</v>
      </c>
      <c r="O283">
        <f>景気動向指数!L347</f>
        <v>33.299999999999997</v>
      </c>
      <c r="P283" s="8">
        <f>景気動向指数!D347</f>
        <v>103.5</v>
      </c>
      <c r="Q283" s="8">
        <f>景気動向指数!E347</f>
        <v>113.6</v>
      </c>
      <c r="R283" s="8">
        <f>景気動向指数!F347</f>
        <v>130.9</v>
      </c>
      <c r="S283" s="15"/>
      <c r="T283" s="18">
        <f>S281*1/3+S284*2/3</f>
        <v>0.39999999999999997</v>
      </c>
      <c r="U283" s="3">
        <v>100</v>
      </c>
      <c r="V283" s="3">
        <v>150</v>
      </c>
      <c r="W283" s="20"/>
    </row>
    <row r="284" spans="11:23">
      <c r="K284" t="str">
        <f>RIGHT(景気動向指数!B348,2)</f>
        <v>08</v>
      </c>
      <c r="L284" t="str">
        <f>RIGHT(景気動向指数!C348,2)</f>
        <v>6</v>
      </c>
      <c r="M284">
        <f>景気動向指数!J348</f>
        <v>45.5</v>
      </c>
      <c r="N284">
        <f>景気動向指数!K348</f>
        <v>18.2</v>
      </c>
      <c r="O284">
        <f>景気動向指数!L348</f>
        <v>16.7</v>
      </c>
      <c r="P284" s="8">
        <f>景気動向指数!D348</f>
        <v>101.8</v>
      </c>
      <c r="Q284" s="8">
        <f>景気動向指数!E348</f>
        <v>111.4</v>
      </c>
      <c r="R284" s="8">
        <f>景気動向指数!F348</f>
        <v>128.1</v>
      </c>
      <c r="S284" s="15">
        <f>'GDP（新系列）'!B65</f>
        <v>-0.1</v>
      </c>
      <c r="T284" s="15">
        <f>S284</f>
        <v>-0.1</v>
      </c>
      <c r="U284" s="3">
        <v>100</v>
      </c>
      <c r="V284" s="3">
        <v>150</v>
      </c>
      <c r="W284" s="20"/>
    </row>
    <row r="285" spans="11:23">
      <c r="K285" t="str">
        <f>RIGHT(景気動向指数!B349,2)</f>
        <v>08</v>
      </c>
      <c r="L285" t="str">
        <f>RIGHT(景気動向指数!C349,2)</f>
        <v>7</v>
      </c>
      <c r="M285">
        <f>景気動向指数!J349</f>
        <v>9.1</v>
      </c>
      <c r="N285">
        <f>景気動向指数!K349</f>
        <v>27.3</v>
      </c>
      <c r="O285">
        <f>景気動向指数!L349</f>
        <v>16.7</v>
      </c>
      <c r="P285" s="8">
        <f>景気動向指数!D349</f>
        <v>101</v>
      </c>
      <c r="Q285" s="8">
        <f>景気動向指数!E349</f>
        <v>110.9</v>
      </c>
      <c r="R285" s="8">
        <f>景気動向指数!F349</f>
        <v>127.4</v>
      </c>
      <c r="S285" s="15"/>
      <c r="T285" s="17">
        <f>S284*2/3+S287*1/3</f>
        <v>-0.26666666666666666</v>
      </c>
      <c r="U285" s="3">
        <v>100</v>
      </c>
      <c r="V285" s="3">
        <v>150</v>
      </c>
      <c r="W285" s="20"/>
    </row>
    <row r="286" spans="11:23">
      <c r="K286" t="str">
        <f>RIGHT(景気動向指数!B350,2)</f>
        <v>08</v>
      </c>
      <c r="L286" t="str">
        <f>RIGHT(景気動向指数!C350,2)</f>
        <v>8</v>
      </c>
      <c r="M286">
        <f>景気動向指数!J350</f>
        <v>18.2</v>
      </c>
      <c r="N286">
        <f>景気動向指数!K350</f>
        <v>9.1</v>
      </c>
      <c r="O286">
        <f>景気動向指数!L350</f>
        <v>0</v>
      </c>
      <c r="P286" s="8">
        <f>景気動向指数!D350</f>
        <v>98.9</v>
      </c>
      <c r="Q286" s="8">
        <f>景気動向指数!E350</f>
        <v>107.4</v>
      </c>
      <c r="R286" s="8">
        <f>景気動向指数!F350</f>
        <v>126.1</v>
      </c>
      <c r="S286" s="15"/>
      <c r="T286" s="18">
        <f>S284*1/3+S287*2/3</f>
        <v>-0.43333333333333329</v>
      </c>
      <c r="U286" s="3">
        <v>100</v>
      </c>
      <c r="V286" s="3">
        <v>150</v>
      </c>
      <c r="W286" s="20"/>
    </row>
    <row r="287" spans="11:23">
      <c r="K287" t="str">
        <f>RIGHT(景気動向指数!B351,2)</f>
        <v>08</v>
      </c>
      <c r="L287" t="str">
        <f>RIGHT(景気動向指数!C351,2)</f>
        <v>9</v>
      </c>
      <c r="M287">
        <f>景気動向指数!J351</f>
        <v>9.1</v>
      </c>
      <c r="N287">
        <f>景気動向指数!K351</f>
        <v>0</v>
      </c>
      <c r="O287">
        <f>景気動向指数!L351</f>
        <v>16.7</v>
      </c>
      <c r="P287" s="8">
        <f>景気動向指数!D351</f>
        <v>98.1</v>
      </c>
      <c r="Q287" s="8">
        <f>景気動向指数!E351</f>
        <v>106.6</v>
      </c>
      <c r="R287" s="8">
        <f>景気動向指数!F351</f>
        <v>125.2</v>
      </c>
      <c r="S287" s="15">
        <f>'GDP（新系列）'!B66</f>
        <v>-0.6</v>
      </c>
      <c r="T287" s="15">
        <f>S287</f>
        <v>-0.6</v>
      </c>
      <c r="U287" s="3">
        <v>100</v>
      </c>
      <c r="V287" s="3">
        <v>150</v>
      </c>
      <c r="W287" s="20"/>
    </row>
    <row r="288" spans="11:23">
      <c r="K288" t="str">
        <f>RIGHT(景気動向指数!B352,2)</f>
        <v>08</v>
      </c>
      <c r="L288" t="str">
        <f>RIGHT(景気動向指数!C352,2)</f>
        <v>10</v>
      </c>
      <c r="M288">
        <f>景気動向指数!J352</f>
        <v>0</v>
      </c>
      <c r="N288">
        <f>景気動向指数!K352</f>
        <v>0</v>
      </c>
      <c r="O288">
        <f>景気動向指数!L352</f>
        <v>16.7</v>
      </c>
      <c r="P288" s="8">
        <f>景気動向指数!D352</f>
        <v>92.6</v>
      </c>
      <c r="Q288" s="8">
        <f>景気動向指数!E352</f>
        <v>103.6</v>
      </c>
      <c r="R288" s="8">
        <f>景気動向指数!F352</f>
        <v>123.8</v>
      </c>
      <c r="S288" s="15"/>
      <c r="T288" s="17">
        <f>S287*2/3+S290*1/3</f>
        <v>-1.9666666666666666</v>
      </c>
      <c r="U288" s="3">
        <v>100</v>
      </c>
      <c r="V288" s="3">
        <v>150</v>
      </c>
      <c r="W288" s="20"/>
    </row>
    <row r="289" spans="11:23">
      <c r="K289" t="str">
        <f>RIGHT(景気動向指数!B353,2)</f>
        <v>08</v>
      </c>
      <c r="L289" t="str">
        <f>RIGHT(景気動向指数!C353,2)</f>
        <v>11</v>
      </c>
      <c r="M289">
        <f>景気動向指数!J353</f>
        <v>0</v>
      </c>
      <c r="N289">
        <f>景気動向指数!K353</f>
        <v>0</v>
      </c>
      <c r="O289">
        <f>景気動向指数!L353</f>
        <v>50</v>
      </c>
      <c r="P289" s="8">
        <f>景気動向指数!D353</f>
        <v>87.9</v>
      </c>
      <c r="Q289" s="8">
        <f>景気動向指数!E353</f>
        <v>97.8</v>
      </c>
      <c r="R289" s="8">
        <f>景気動向指数!F353</f>
        <v>121</v>
      </c>
      <c r="S289" s="15"/>
      <c r="T289" s="18">
        <f>S287*1/3+S290*2/3</f>
        <v>-3.3333333333333335</v>
      </c>
      <c r="U289" s="3">
        <v>100</v>
      </c>
      <c r="V289" s="3">
        <v>150</v>
      </c>
      <c r="W289" s="20"/>
    </row>
    <row r="290" spans="11:23">
      <c r="K290" t="str">
        <f>RIGHT(景気動向指数!B354,2)</f>
        <v>08</v>
      </c>
      <c r="L290" t="str">
        <f>RIGHT(景気動向指数!C354,2)</f>
        <v>12</v>
      </c>
      <c r="M290">
        <f>景気動向指数!J354</f>
        <v>9.1</v>
      </c>
      <c r="N290">
        <f>景気動向指数!K354</f>
        <v>0</v>
      </c>
      <c r="O290">
        <f>景気動向指数!L354</f>
        <v>0</v>
      </c>
      <c r="P290" s="8">
        <f>景気動向指数!D354</f>
        <v>83.7</v>
      </c>
      <c r="Q290" s="8">
        <f>景気動向指数!E354</f>
        <v>91.6</v>
      </c>
      <c r="R290" s="8">
        <f>景気動向指数!F354</f>
        <v>116.6</v>
      </c>
      <c r="S290" s="15">
        <f>'GDP（新系列）'!B67</f>
        <v>-4.7</v>
      </c>
      <c r="T290" s="15">
        <f>S290</f>
        <v>-4.7</v>
      </c>
      <c r="U290" s="3">
        <v>100</v>
      </c>
      <c r="V290" s="3">
        <v>150</v>
      </c>
      <c r="W290" s="20"/>
    </row>
    <row r="291" spans="11:23">
      <c r="K291" t="str">
        <f>RIGHT(景気動向指数!B355,2)</f>
        <v>09</v>
      </c>
      <c r="L291" t="str">
        <f>RIGHT(景気動向指数!C355,2)</f>
        <v>1</v>
      </c>
      <c r="M291">
        <f>景気動向指数!J355</f>
        <v>0</v>
      </c>
      <c r="N291">
        <f>景気動向指数!K355</f>
        <v>0</v>
      </c>
      <c r="O291">
        <f>景気動向指数!L355</f>
        <v>0</v>
      </c>
      <c r="P291" s="8">
        <f>景気動向指数!D355</f>
        <v>78.8</v>
      </c>
      <c r="Q291" s="8">
        <f>景気動向指数!E355</f>
        <v>85</v>
      </c>
      <c r="R291" s="8">
        <f>景気動向指数!F355</f>
        <v>114.2</v>
      </c>
      <c r="S291" s="15"/>
      <c r="T291" s="17">
        <f>S290*2/3+S293*1/3</f>
        <v>-6.2666666666666666</v>
      </c>
      <c r="U291" s="3">
        <v>100</v>
      </c>
      <c r="V291" s="3">
        <v>150</v>
      </c>
      <c r="W291" s="20"/>
    </row>
    <row r="292" spans="11:23">
      <c r="K292" t="str">
        <f>RIGHT(景気動向指数!B356,2)</f>
        <v>09</v>
      </c>
      <c r="L292" t="str">
        <f>RIGHT(景気動向指数!C356,2)</f>
        <v>2</v>
      </c>
      <c r="M292">
        <f>景気動向指数!J356</f>
        <v>9.1</v>
      </c>
      <c r="N292">
        <f>景気動向指数!K356</f>
        <v>0</v>
      </c>
      <c r="O292">
        <f>景気動向指数!L356</f>
        <v>0</v>
      </c>
      <c r="P292" s="8">
        <f>景気動向指数!D356</f>
        <v>76.7</v>
      </c>
      <c r="Q292" s="8">
        <f>景気動向指数!E356</f>
        <v>79.2</v>
      </c>
      <c r="R292" s="8">
        <f>景気動向指数!F356</f>
        <v>111.1</v>
      </c>
      <c r="S292" s="15"/>
      <c r="T292" s="18">
        <f>S290*1/3+S293*2/3</f>
        <v>-7.833333333333333</v>
      </c>
      <c r="U292" s="3">
        <v>100</v>
      </c>
      <c r="V292" s="3">
        <v>150</v>
      </c>
      <c r="W292" s="20"/>
    </row>
    <row r="293" spans="11:23">
      <c r="K293" t="str">
        <f>RIGHT(景気動向指数!B357,2)</f>
        <v>09</v>
      </c>
      <c r="L293" t="str">
        <f>RIGHT(景気動向指数!C357,2)</f>
        <v>3</v>
      </c>
      <c r="M293">
        <f>景気動向指数!J357</f>
        <v>18.2</v>
      </c>
      <c r="N293">
        <f>景気動向指数!K357</f>
        <v>0</v>
      </c>
      <c r="O293">
        <f>景気動向指数!L357</f>
        <v>16.7</v>
      </c>
      <c r="P293" s="8">
        <f>景気動向指数!D357</f>
        <v>77.7</v>
      </c>
      <c r="Q293" s="8">
        <f>景気動向指数!E357</f>
        <v>78.400000000000006</v>
      </c>
      <c r="R293" s="8">
        <f>景気動向指数!F357</f>
        <v>108.3</v>
      </c>
      <c r="S293" s="15">
        <f>'GDP（新系列）'!B68</f>
        <v>-9.4</v>
      </c>
      <c r="T293" s="15">
        <f>S293</f>
        <v>-9.4</v>
      </c>
      <c r="U293" s="3">
        <v>100</v>
      </c>
      <c r="V293" s="3">
        <v>150</v>
      </c>
      <c r="W293" s="21" t="s">
        <v>120</v>
      </c>
    </row>
    <row r="294" spans="11:23">
      <c r="K294" t="str">
        <f>RIGHT(景気動向指数!B358,2)</f>
        <v>09</v>
      </c>
      <c r="L294" t="str">
        <f>RIGHT(景気動向指数!C358,2)</f>
        <v>4</v>
      </c>
      <c r="M294">
        <f>景気動向指数!J358</f>
        <v>72.7</v>
      </c>
      <c r="N294">
        <f>景気動向指数!K358</f>
        <v>18.2</v>
      </c>
      <c r="O294">
        <f>景気動向指数!L358</f>
        <v>16.7</v>
      </c>
      <c r="P294" s="8">
        <f>景気動向指数!D358</f>
        <v>81.2</v>
      </c>
      <c r="Q294" s="8">
        <f>景気動向指数!E358</f>
        <v>80.7</v>
      </c>
      <c r="R294" s="8">
        <f>景気動向指数!F358</f>
        <v>106.1</v>
      </c>
      <c r="S294" s="15"/>
      <c r="T294" s="17">
        <f>S293*2/3+S296*1/3</f>
        <v>-8.4666666666666668</v>
      </c>
    </row>
    <row r="295" spans="11:23">
      <c r="K295" t="str">
        <f>RIGHT(景気動向指数!B359,2)</f>
        <v>09</v>
      </c>
      <c r="L295" t="str">
        <f>RIGHT(景気動向指数!C359,2)</f>
        <v>5</v>
      </c>
      <c r="M295">
        <f>景気動向指数!J359</f>
        <v>72.7</v>
      </c>
      <c r="N295">
        <f>景気動向指数!K359</f>
        <v>72.7</v>
      </c>
      <c r="O295">
        <f>景気動向指数!L359</f>
        <v>16.7</v>
      </c>
      <c r="P295" s="8">
        <f>景気動向指数!D359</f>
        <v>83.6</v>
      </c>
      <c r="Q295" s="8">
        <f>景気動向指数!E359</f>
        <v>82.7</v>
      </c>
      <c r="R295" s="8">
        <f>景気動向指数!F359</f>
        <v>101.7</v>
      </c>
      <c r="S295" s="15"/>
      <c r="T295" s="18">
        <f>S293*1/3+S296*2/3</f>
        <v>-7.5333333333333332</v>
      </c>
    </row>
    <row r="296" spans="11:23">
      <c r="K296" t="str">
        <f>RIGHT(景気動向指数!B360,2)</f>
        <v>09</v>
      </c>
      <c r="L296" t="str">
        <f>RIGHT(景気動向指数!C360,2)</f>
        <v>6</v>
      </c>
      <c r="M296">
        <f>景気動向指数!J360</f>
        <v>72.7</v>
      </c>
      <c r="N296">
        <f>景気動向指数!K360</f>
        <v>81.8</v>
      </c>
      <c r="O296">
        <f>景気動向指数!L360</f>
        <v>0</v>
      </c>
      <c r="P296" s="8">
        <f>景気動向指数!D360</f>
        <v>87</v>
      </c>
      <c r="Q296" s="8">
        <f>景気動向指数!E360</f>
        <v>83.9</v>
      </c>
      <c r="R296" s="8">
        <f>景気動向指数!F360</f>
        <v>101.7</v>
      </c>
      <c r="S296" s="15">
        <f>'GDP（新系列）'!B69</f>
        <v>-6.6</v>
      </c>
      <c r="T296" s="15">
        <f>S296</f>
        <v>-6.6</v>
      </c>
    </row>
    <row r="297" spans="11:23">
      <c r="K297" t="str">
        <f>RIGHT(景気動向指数!B361,2)</f>
        <v>09</v>
      </c>
      <c r="L297" t="str">
        <f>RIGHT(景気動向指数!C361,2)</f>
        <v>7</v>
      </c>
      <c r="M297">
        <f>景気動向指数!J361</f>
        <v>72.7</v>
      </c>
      <c r="N297">
        <f>景気動向指数!K361</f>
        <v>72.7</v>
      </c>
      <c r="O297">
        <f>景気動向指数!L361</f>
        <v>0</v>
      </c>
      <c r="P297" s="8">
        <f>景気動向指数!D361</f>
        <v>88.7</v>
      </c>
      <c r="Q297" s="8">
        <f>景気動向指数!E361</f>
        <v>84.9</v>
      </c>
      <c r="R297" s="8">
        <f>景気動向指数!F361</f>
        <v>99.3</v>
      </c>
      <c r="S297" s="15"/>
      <c r="T297" s="17">
        <f>S296*2/3+S299*1/3</f>
        <v>-6.2666666666666657</v>
      </c>
    </row>
    <row r="298" spans="11:23">
      <c r="K298" t="str">
        <f>RIGHT(景気動向指数!B362,2)</f>
        <v>09</v>
      </c>
      <c r="L298" t="str">
        <f>RIGHT(景気動向指数!C362,2)</f>
        <v>8</v>
      </c>
      <c r="M298">
        <f>景気動向指数!J362</f>
        <v>81.8</v>
      </c>
      <c r="N298">
        <f>景気動向指数!K362</f>
        <v>90.9</v>
      </c>
      <c r="O298">
        <f>景気動向指数!L362</f>
        <v>33.299999999999997</v>
      </c>
      <c r="P298" s="8">
        <f>景気動向指数!D362</f>
        <v>90.4</v>
      </c>
      <c r="Q298" s="8">
        <f>景気動向指数!E362</f>
        <v>86.5</v>
      </c>
      <c r="R298" s="8">
        <f>景気動向指数!F362</f>
        <v>99.6</v>
      </c>
      <c r="S298" s="15"/>
      <c r="T298" s="18">
        <f>S296*1/3+S299*2/3</f>
        <v>-5.9333333333333327</v>
      </c>
    </row>
    <row r="299" spans="11:23">
      <c r="K299" t="str">
        <f>RIGHT(景気動向指数!B363,2)</f>
        <v>09</v>
      </c>
      <c r="L299" t="str">
        <f>RIGHT(景気動向指数!C363,2)</f>
        <v>9</v>
      </c>
      <c r="M299">
        <f>景気動向指数!J363</f>
        <v>81.8</v>
      </c>
      <c r="N299">
        <f>景気動向指数!K363</f>
        <v>90.9</v>
      </c>
      <c r="O299">
        <f>景気動向指数!L363</f>
        <v>33.299999999999997</v>
      </c>
      <c r="P299" s="8">
        <f>景気動向指数!D363</f>
        <v>92.7</v>
      </c>
      <c r="Q299" s="8">
        <f>景気動向指数!E363</f>
        <v>88.7</v>
      </c>
      <c r="R299" s="8">
        <f>景気動向指数!F363</f>
        <v>98.7</v>
      </c>
      <c r="S299" s="15">
        <f>'GDP（新系列）'!B70</f>
        <v>-5.6</v>
      </c>
      <c r="T299" s="15">
        <f>S299</f>
        <v>-5.6</v>
      </c>
    </row>
    <row r="300" spans="11:23">
      <c r="K300" t="str">
        <f>RIGHT(景気動向指数!B364,2)</f>
        <v>09</v>
      </c>
      <c r="L300" t="str">
        <f>RIGHT(景気動向指数!C364,2)</f>
        <v>10</v>
      </c>
      <c r="M300">
        <f>景気動向指数!J364</f>
        <v>90.9</v>
      </c>
      <c r="N300">
        <f>景気動向指数!K364</f>
        <v>100</v>
      </c>
      <c r="O300">
        <f>景気動向指数!L364</f>
        <v>33.299999999999997</v>
      </c>
      <c r="P300" s="8">
        <f>景気動向指数!D364</f>
        <v>94.1</v>
      </c>
      <c r="Q300" s="8">
        <f>景気動向指数!E364</f>
        <v>90.8</v>
      </c>
      <c r="R300" s="8">
        <f>景気動向指数!F364</f>
        <v>98.2</v>
      </c>
      <c r="S300" s="15"/>
      <c r="T300" s="17">
        <f>S299*2/3+S302*1/3</f>
        <v>-3.8999999999999995</v>
      </c>
    </row>
    <row r="301" spans="11:23">
      <c r="K301" t="str">
        <f>RIGHT(景気動向指数!B365,2)</f>
        <v>09</v>
      </c>
      <c r="L301" t="str">
        <f>RIGHT(景気動向指数!C365,2)</f>
        <v>11</v>
      </c>
      <c r="M301">
        <f>景気動向指数!J365</f>
        <v>63.6</v>
      </c>
      <c r="N301">
        <f>景気動向指数!K365</f>
        <v>100</v>
      </c>
      <c r="O301">
        <f>景気動向指数!L365</f>
        <v>16.7</v>
      </c>
      <c r="P301" s="8">
        <f>景気動向指数!D365</f>
        <v>94.1</v>
      </c>
      <c r="Q301" s="8">
        <f>景気動向指数!E365</f>
        <v>92.5</v>
      </c>
      <c r="R301" s="8">
        <f>景気動向指数!F365</f>
        <v>97.2</v>
      </c>
      <c r="S301" s="15"/>
      <c r="T301" s="18">
        <f>S299*1/3+S302*2/3</f>
        <v>-2.1999999999999997</v>
      </c>
    </row>
    <row r="302" spans="11:23">
      <c r="K302" t="str">
        <f>RIGHT(景気動向指数!B366,2)</f>
        <v>09</v>
      </c>
      <c r="L302" t="str">
        <f>RIGHT(景気動向指数!C366,2)</f>
        <v>12</v>
      </c>
      <c r="M302">
        <f>景気動向指数!J366</f>
        <v>81.8</v>
      </c>
      <c r="N302">
        <f>景気動向指数!K366</f>
        <v>100</v>
      </c>
      <c r="O302">
        <f>景気動向指数!L366</f>
        <v>50</v>
      </c>
      <c r="P302" s="8">
        <f>景気動向指数!D366</f>
        <v>96</v>
      </c>
      <c r="Q302" s="8">
        <f>景気動向指数!E366</f>
        <v>94</v>
      </c>
      <c r="R302" s="8">
        <f>景気動向指数!F366</f>
        <v>97</v>
      </c>
      <c r="S302" s="15">
        <f>'GDP（新系列）'!B71</f>
        <v>-0.5</v>
      </c>
      <c r="T302" s="15">
        <f>S302</f>
        <v>-0.5</v>
      </c>
    </row>
    <row r="303" spans="11:23">
      <c r="K303" t="str">
        <f>RIGHT(景気動向指数!B367,2)</f>
        <v>10</v>
      </c>
      <c r="L303" t="str">
        <f>RIGHT(景気動向指数!C367,2)</f>
        <v>1</v>
      </c>
      <c r="M303">
        <f>景気動向指数!J367</f>
        <v>72.7</v>
      </c>
      <c r="N303">
        <f>景気動向指数!K367</f>
        <v>90.9</v>
      </c>
      <c r="O303">
        <f>景気動向指数!L367</f>
        <v>66.7</v>
      </c>
      <c r="P303" s="8">
        <f>景気動向指数!D367</f>
        <v>97</v>
      </c>
      <c r="Q303" s="8">
        <f>景気動向指数!E367</f>
        <v>96.7</v>
      </c>
      <c r="R303" s="8">
        <f>景気動向指数!F367</f>
        <v>98.8</v>
      </c>
      <c r="S303" s="15"/>
      <c r="T303" s="17">
        <f>S302*2/3+S305*1/3</f>
        <v>1.3000000000000003</v>
      </c>
    </row>
    <row r="304" spans="11:23">
      <c r="K304" t="str">
        <f>RIGHT(景気動向指数!B368,2)</f>
        <v>10</v>
      </c>
      <c r="L304" t="str">
        <f>RIGHT(景気動向指数!C368,2)</f>
        <v>2</v>
      </c>
      <c r="M304">
        <f>景気動向指数!J368</f>
        <v>81.8</v>
      </c>
      <c r="N304">
        <f>景気動向指数!K368</f>
        <v>90.9</v>
      </c>
      <c r="O304">
        <f>景気動向指数!L368</f>
        <v>50</v>
      </c>
      <c r="P304" s="8">
        <f>景気動向指数!D368</f>
        <v>96.4</v>
      </c>
      <c r="Q304" s="8">
        <f>景気動向指数!E368</f>
        <v>97.7</v>
      </c>
      <c r="R304" s="8">
        <f>景気動向指数!F368</f>
        <v>98.1</v>
      </c>
      <c r="S304" s="15"/>
      <c r="T304" s="18">
        <f>S302*1/3+S305*2/3</f>
        <v>3.1000000000000005</v>
      </c>
    </row>
    <row r="305" spans="11:20">
      <c r="K305" t="str">
        <f>RIGHT(景気動向指数!B369,2)</f>
        <v>10</v>
      </c>
      <c r="L305" t="str">
        <f>RIGHT(景気動向指数!C369,2)</f>
        <v>3</v>
      </c>
      <c r="M305">
        <f>景気動向指数!J369</f>
        <v>90.9</v>
      </c>
      <c r="N305">
        <f>景気動向指数!K369</f>
        <v>90.9</v>
      </c>
      <c r="O305">
        <f>景気動向指数!L369</f>
        <v>75</v>
      </c>
      <c r="P305" s="8">
        <f>景気動向指数!D369</f>
        <v>100</v>
      </c>
      <c r="Q305" s="8">
        <f>景気動向指数!E369</f>
        <v>98.6</v>
      </c>
      <c r="R305" s="8">
        <f>景気動向指数!F369</f>
        <v>98.7</v>
      </c>
      <c r="S305" s="15">
        <f>'GDP（新系列）'!B72</f>
        <v>4.9000000000000004</v>
      </c>
      <c r="T305" s="15">
        <f>S305</f>
        <v>4.9000000000000004</v>
      </c>
    </row>
    <row r="306" spans="11:20">
      <c r="K306" t="str">
        <f>RIGHT(景気動向指数!B370,2)</f>
        <v>10</v>
      </c>
      <c r="L306" t="str">
        <f>RIGHT(景気動向指数!C370,2)</f>
        <v>4</v>
      </c>
      <c r="M306">
        <f>景気動向指数!J370</f>
        <v>90.9</v>
      </c>
      <c r="N306">
        <f>景気動向指数!K370</f>
        <v>90.9</v>
      </c>
      <c r="O306">
        <f>景気動向指数!L370</f>
        <v>16.7</v>
      </c>
      <c r="P306" s="8">
        <f>景気動向指数!D370</f>
        <v>101.4</v>
      </c>
      <c r="Q306" s="8">
        <f>景気動向指数!E370</f>
        <v>99.9</v>
      </c>
      <c r="R306" s="8">
        <f>景気動向指数!F370</f>
        <v>97.8</v>
      </c>
      <c r="S306" s="15"/>
      <c r="T306" s="17">
        <f>S305*2/3+S308*1/3</f>
        <v>4.7333333333333343</v>
      </c>
    </row>
    <row r="307" spans="11:20">
      <c r="K307" t="str">
        <f>RIGHT(景気動向指数!B371,2)</f>
        <v>10</v>
      </c>
      <c r="L307" t="str">
        <f>RIGHT(景気動向指数!C371,2)</f>
        <v>5</v>
      </c>
      <c r="M307">
        <f>景気動向指数!J371</f>
        <v>100</v>
      </c>
      <c r="N307">
        <f>景気動向指数!K371</f>
        <v>63.6</v>
      </c>
      <c r="O307">
        <f>景気動向指数!L371</f>
        <v>41.7</v>
      </c>
      <c r="P307" s="8">
        <f>景気動向指数!D371</f>
        <v>100.4</v>
      </c>
      <c r="Q307" s="8">
        <f>景気動向指数!E371</f>
        <v>99.3</v>
      </c>
      <c r="R307" s="8">
        <f>景気動向指数!F371</f>
        <v>98.6</v>
      </c>
      <c r="S307" s="15"/>
      <c r="T307" s="18">
        <f>S305*1/3+S308*2/3</f>
        <v>4.5666666666666673</v>
      </c>
    </row>
    <row r="308" spans="11:20">
      <c r="K308" t="str">
        <f>RIGHT(景気動向指数!B372,2)</f>
        <v>10</v>
      </c>
      <c r="L308" t="str">
        <f>RIGHT(景気動向指数!C372,2)</f>
        <v>6</v>
      </c>
      <c r="M308">
        <f>景気動向指数!J372</f>
        <v>45.5</v>
      </c>
      <c r="N308">
        <f>景気動向指数!K372</f>
        <v>63.6</v>
      </c>
      <c r="O308">
        <f>景気動向指数!L372</f>
        <v>16.7</v>
      </c>
      <c r="P308" s="8">
        <f>景気動向指数!D372</f>
        <v>100.7</v>
      </c>
      <c r="Q308" s="8">
        <f>景気動向指数!E372</f>
        <v>100.1</v>
      </c>
      <c r="R308" s="8">
        <f>景気動向指数!F372</f>
        <v>99.4</v>
      </c>
      <c r="S308" s="15">
        <f>'GDP（新系列）'!B73</f>
        <v>4.4000000000000004</v>
      </c>
      <c r="T308" s="15">
        <f>S308</f>
        <v>4.4000000000000004</v>
      </c>
    </row>
    <row r="309" spans="11:20">
      <c r="K309" t="str">
        <f>RIGHT(景気動向指数!B373,2)</f>
        <v>10</v>
      </c>
      <c r="L309" t="str">
        <f>RIGHT(景気動向指数!C373,2)</f>
        <v>7</v>
      </c>
      <c r="M309">
        <f>景気動向指数!J373</f>
        <v>45.5</v>
      </c>
      <c r="N309">
        <f>景気動向指数!K373</f>
        <v>45.5</v>
      </c>
      <c r="O309">
        <f>景気動向指数!L373</f>
        <v>100</v>
      </c>
      <c r="P309" s="8">
        <f>景気動向指数!D373</f>
        <v>100.8</v>
      </c>
      <c r="Q309" s="8">
        <f>景気動向指数!E373</f>
        <v>100.6</v>
      </c>
      <c r="R309" s="8">
        <f>景気動向指数!F373</f>
        <v>101.5</v>
      </c>
      <c r="S309" s="15"/>
      <c r="T309" s="17">
        <f>S308*2/3+S311*1/3</f>
        <v>4.9333333333333336</v>
      </c>
    </row>
    <row r="310" spans="11:20">
      <c r="K310" t="str">
        <f>RIGHT(景気動向指数!B374,2)</f>
        <v>10</v>
      </c>
      <c r="L310" t="str">
        <f>RIGHT(景気動向指数!C374,2)</f>
        <v>8</v>
      </c>
      <c r="M310">
        <f>景気動向指数!J374</f>
        <v>45.5</v>
      </c>
      <c r="N310">
        <f>景気動向指数!K374</f>
        <v>72.7</v>
      </c>
      <c r="O310">
        <f>景気動向指数!L374</f>
        <v>91.7</v>
      </c>
      <c r="P310" s="8">
        <f>景気動向指数!D374</f>
        <v>100.9</v>
      </c>
      <c r="Q310" s="8">
        <f>景気動向指数!E374</f>
        <v>101.1</v>
      </c>
      <c r="R310" s="8">
        <f>景気動向指数!F374</f>
        <v>100.9</v>
      </c>
      <c r="S310" s="15"/>
      <c r="T310" s="18">
        <f>S308*1/3+S311*2/3</f>
        <v>5.4666666666666668</v>
      </c>
    </row>
    <row r="311" spans="11:20">
      <c r="K311" t="str">
        <f>RIGHT(景気動向指数!B375,2)</f>
        <v>10</v>
      </c>
      <c r="L311" t="str">
        <f>RIGHT(景気動向指数!C375,2)</f>
        <v>9</v>
      </c>
      <c r="M311">
        <f>景気動向指数!J375</f>
        <v>54.5</v>
      </c>
      <c r="N311">
        <f>景気動向指数!K375</f>
        <v>54.5</v>
      </c>
      <c r="O311">
        <f>景気動向指数!L375</f>
        <v>66.7</v>
      </c>
      <c r="P311" s="8">
        <f>景気動向指数!D375</f>
        <v>100.3</v>
      </c>
      <c r="Q311" s="8">
        <f>景気動向指数!E375</f>
        <v>101.2</v>
      </c>
      <c r="R311" s="8">
        <f>景気動向指数!F375</f>
        <v>101.3</v>
      </c>
      <c r="S311" s="15">
        <f>'GDP（新系列）'!B74</f>
        <v>6</v>
      </c>
      <c r="T311" s="15">
        <f>S311</f>
        <v>6</v>
      </c>
    </row>
    <row r="312" spans="11:20">
      <c r="K312" t="str">
        <f>RIGHT(景気動向指数!B376,2)</f>
        <v>10</v>
      </c>
      <c r="L312" t="str">
        <f>RIGHT(景気動向指数!C376,2)</f>
        <v>10</v>
      </c>
      <c r="M312">
        <f>景気動向指数!J376</f>
        <v>45.5</v>
      </c>
      <c r="N312">
        <f>景気動向指数!K376</f>
        <v>54.5</v>
      </c>
      <c r="O312">
        <f>景気動向指数!L376</f>
        <v>50</v>
      </c>
      <c r="P312" s="8">
        <f>景気動向指数!D376</f>
        <v>99.8</v>
      </c>
      <c r="Q312" s="8">
        <f>景気動向指数!E376</f>
        <v>100.3</v>
      </c>
      <c r="R312" s="8">
        <f>景気動向指数!F376</f>
        <v>102.2</v>
      </c>
      <c r="S312" s="15"/>
      <c r="T312" s="17">
        <f>S311*2/3+S314*1/3</f>
        <v>5.0999999999999996</v>
      </c>
    </row>
    <row r="313" spans="11:20">
      <c r="K313" t="str">
        <f>RIGHT(景気動向指数!B377,2)</f>
        <v>10</v>
      </c>
      <c r="L313" t="str">
        <f>RIGHT(景気動向指数!C377,2)</f>
        <v>11</v>
      </c>
      <c r="M313">
        <f>景気動向指数!J377</f>
        <v>54.5</v>
      </c>
      <c r="N313">
        <f>景気動向指数!K377</f>
        <v>81.8</v>
      </c>
      <c r="O313">
        <f>景気動向指数!L377</f>
        <v>50</v>
      </c>
      <c r="P313" s="8">
        <f>景気動向指数!D377</f>
        <v>101</v>
      </c>
      <c r="Q313" s="8">
        <f>景気動向指数!E377</f>
        <v>102.2</v>
      </c>
      <c r="R313" s="8">
        <f>景気動向指数!F377</f>
        <v>101.5</v>
      </c>
      <c r="S313" s="15"/>
      <c r="T313" s="18">
        <f>S311*1/3+S314*2/3</f>
        <v>4.1999999999999993</v>
      </c>
    </row>
    <row r="314" spans="11:20">
      <c r="K314" t="str">
        <f>RIGHT(景気動向指数!B378,2)</f>
        <v>10</v>
      </c>
      <c r="L314" t="str">
        <f>RIGHT(景気動向指数!C378,2)</f>
        <v>12</v>
      </c>
      <c r="M314">
        <f>景気動向指数!J378</f>
        <v>63.6</v>
      </c>
      <c r="N314">
        <f>景気動向指数!K378</f>
        <v>72.7</v>
      </c>
      <c r="O314">
        <f>景気動向指数!L378</f>
        <v>41.7</v>
      </c>
      <c r="P314" s="8">
        <f>景気動向指数!D378</f>
        <v>101.4</v>
      </c>
      <c r="Q314" s="8">
        <f>景気動向指数!E378</f>
        <v>102.3</v>
      </c>
      <c r="R314" s="8">
        <f>景気動向指数!F378</f>
        <v>101.2</v>
      </c>
      <c r="S314" s="15">
        <f>'GDP（新系列）'!B75</f>
        <v>3.3</v>
      </c>
      <c r="T314" s="15">
        <f>S314</f>
        <v>3.3</v>
      </c>
    </row>
    <row r="315" spans="11:20">
      <c r="K315" t="str">
        <f>RIGHT(景気動向指数!B379,2)</f>
        <v>11</v>
      </c>
      <c r="L315" t="str">
        <f>RIGHT(景気動向指数!C379,2)</f>
        <v>1</v>
      </c>
      <c r="M315">
        <f>景気動向指数!J379</f>
        <v>77.3</v>
      </c>
      <c r="N315">
        <f>景気動向指数!K379</f>
        <v>81.8</v>
      </c>
      <c r="O315">
        <f>景気動向指数!L379</f>
        <v>50</v>
      </c>
      <c r="P315" s="8">
        <f>景気動向指数!D379</f>
        <v>102.2</v>
      </c>
      <c r="Q315" s="8">
        <f>景気動向指数!E379</f>
        <v>102.7</v>
      </c>
      <c r="R315" s="8">
        <f>景気動向指数!F379</f>
        <v>102.1</v>
      </c>
      <c r="S315" s="15"/>
      <c r="T315" s="17">
        <f>S314*2/3+S317*1/3</f>
        <v>2.1999999999999997</v>
      </c>
    </row>
    <row r="316" spans="11:20">
      <c r="K316" t="str">
        <f>RIGHT(景気動向指数!B380,2)</f>
        <v>11</v>
      </c>
      <c r="L316" t="str">
        <f>RIGHT(景気動向指数!C380,2)</f>
        <v>2</v>
      </c>
      <c r="M316">
        <f>景気動向指数!J380</f>
        <v>63.6</v>
      </c>
      <c r="N316">
        <f>景気動向指数!K380</f>
        <v>72.7</v>
      </c>
      <c r="O316">
        <f>景気動向指数!L380</f>
        <v>66.7</v>
      </c>
      <c r="P316" s="8">
        <f>景気動向指数!D380</f>
        <v>103</v>
      </c>
      <c r="Q316" s="8">
        <f>景気動向指数!E380</f>
        <v>103.4</v>
      </c>
      <c r="R316" s="8">
        <f>景気動向指数!F380</f>
        <v>103.4</v>
      </c>
      <c r="S316" s="15"/>
      <c r="T316" s="18">
        <f>S314*1/3+S317*2/3</f>
        <v>1.0999999999999999</v>
      </c>
    </row>
    <row r="317" spans="11:20">
      <c r="K317" t="str">
        <f>RIGHT(景気動向指数!B381,2)</f>
        <v>11</v>
      </c>
      <c r="L317" t="str">
        <f>RIGHT(景気動向指数!C381,2)</f>
        <v>3</v>
      </c>
      <c r="M317">
        <f>景気動向指数!J381</f>
        <v>45.5</v>
      </c>
      <c r="N317">
        <f>景気動向指数!K381</f>
        <v>9.1</v>
      </c>
      <c r="O317">
        <f>景気動向指数!L381</f>
        <v>33.299999999999997</v>
      </c>
      <c r="P317" s="8">
        <f>景気動向指数!D381</f>
        <v>100.4</v>
      </c>
      <c r="Q317" s="8">
        <f>景気動向指数!E381</f>
        <v>96.7</v>
      </c>
      <c r="R317" s="8">
        <f>景気動向指数!F381</f>
        <v>101.3</v>
      </c>
      <c r="S317" s="15">
        <f>'GDP（新系列）'!B76</f>
        <v>0</v>
      </c>
      <c r="T317" s="15">
        <f>S317</f>
        <v>0</v>
      </c>
    </row>
    <row r="318" spans="11:20">
      <c r="K318" t="str">
        <f>RIGHT(景気動向指数!B382,2)</f>
        <v>11</v>
      </c>
      <c r="L318" t="str">
        <f>RIGHT(景気動向指数!C382,2)</f>
        <v>4</v>
      </c>
      <c r="M318">
        <f>景気動向指数!J382</f>
        <v>9.1</v>
      </c>
      <c r="N318">
        <f>景気動向指数!K382</f>
        <v>9.1</v>
      </c>
      <c r="O318">
        <f>景気動向指数!L382</f>
        <v>50</v>
      </c>
      <c r="P318" s="8">
        <f>景気動向指数!D382</f>
        <v>98.1</v>
      </c>
      <c r="Q318" s="8">
        <f>景気動向指数!E382</f>
        <v>97.2</v>
      </c>
      <c r="R318" s="8">
        <f>景気動向指数!F382</f>
        <v>103.2</v>
      </c>
      <c r="S318" s="15"/>
      <c r="T318" s="17">
        <f t="shared" ref="T318" si="0">S317*2/3+S320*1/3</f>
        <v>-0.5</v>
      </c>
    </row>
    <row r="319" spans="11:20">
      <c r="K319" t="str">
        <f>RIGHT(景気動向指数!B383,2)</f>
        <v>11</v>
      </c>
      <c r="L319" t="str">
        <f>RIGHT(景気動向指数!C383,2)</f>
        <v>5</v>
      </c>
      <c r="M319">
        <f>景気動向指数!J383</f>
        <v>18.2</v>
      </c>
      <c r="N319">
        <f>景気動向指数!K383</f>
        <v>0</v>
      </c>
      <c r="O319">
        <f>景気動向指数!L383</f>
        <v>16.7</v>
      </c>
      <c r="P319" s="8">
        <f>景気動向指数!D383</f>
        <v>99.1</v>
      </c>
      <c r="Q319" s="8">
        <f>景気動向指数!E383</f>
        <v>99.4</v>
      </c>
      <c r="R319" s="8">
        <f>景気動向指数!F383</f>
        <v>102.7</v>
      </c>
      <c r="S319" s="15"/>
      <c r="T319" s="18">
        <f t="shared" ref="T319" si="1">S317*1/3+S320*2/3</f>
        <v>-1</v>
      </c>
    </row>
    <row r="320" spans="11:20">
      <c r="K320" t="str">
        <f>RIGHT(景気動向指数!B384,2)</f>
        <v>11</v>
      </c>
      <c r="L320" t="str">
        <f>RIGHT(景気動向指数!C384,2)</f>
        <v>6</v>
      </c>
      <c r="M320">
        <f>景気動向指数!J384</f>
        <v>36.4</v>
      </c>
      <c r="N320">
        <f>景気動向指数!K384</f>
        <v>86.4</v>
      </c>
      <c r="O320">
        <f>景気動向指数!L384</f>
        <v>50</v>
      </c>
      <c r="P320" s="8">
        <f>景気動向指数!D384</f>
        <v>101.7</v>
      </c>
      <c r="Q320" s="8">
        <f>景気動向指数!E384</f>
        <v>101.8</v>
      </c>
      <c r="R320" s="8">
        <f>景気動向指数!F384</f>
        <v>102.4</v>
      </c>
      <c r="S320" s="15">
        <f>'GDP（新系列）'!B77</f>
        <v>-1.5</v>
      </c>
      <c r="T320" s="15">
        <f t="shared" ref="T320" si="2">S320</f>
        <v>-1.5</v>
      </c>
    </row>
    <row r="321" spans="11:23">
      <c r="K321" t="str">
        <f>RIGHT(景気動向指数!B385,2)</f>
        <v>11</v>
      </c>
      <c r="L321" t="str">
        <f>RIGHT(景気動向指数!C385,2)</f>
        <v>7</v>
      </c>
      <c r="M321">
        <f>景気動向指数!J385</f>
        <v>81.8</v>
      </c>
      <c r="N321">
        <f>景気動向指数!K385</f>
        <v>100</v>
      </c>
      <c r="O321">
        <f>景気動向指数!L385</f>
        <v>25</v>
      </c>
      <c r="P321" s="8">
        <f>景気動向指数!D385</f>
        <v>103.4</v>
      </c>
      <c r="Q321" s="8">
        <f>景気動向指数!E385</f>
        <v>102.7</v>
      </c>
      <c r="R321" s="8">
        <f>景気動向指数!F385</f>
        <v>102.4</v>
      </c>
      <c r="S321" s="15"/>
      <c r="T321" s="17">
        <f t="shared" ref="T321" si="3">S320*2/3+S323*1/3</f>
        <v>-1.1666666666666667</v>
      </c>
    </row>
    <row r="322" spans="11:23">
      <c r="K322" t="str">
        <f>RIGHT(景気動向指数!B386,2)</f>
        <v>11</v>
      </c>
      <c r="L322" t="str">
        <f>RIGHT(景気動向指数!C386,2)</f>
        <v>8</v>
      </c>
      <c r="M322">
        <f>景気動向指数!J386</f>
        <v>63.6</v>
      </c>
      <c r="N322">
        <f>景気動向指数!K386</f>
        <v>90.9</v>
      </c>
      <c r="O322">
        <f>景気動向指数!L386</f>
        <v>58.3</v>
      </c>
      <c r="P322" s="8">
        <f>景気動向指数!D386</f>
        <v>103</v>
      </c>
      <c r="Q322" s="8">
        <f>景気動向指数!E386</f>
        <v>103.4</v>
      </c>
      <c r="R322" s="8">
        <f>景気動向指数!F386</f>
        <v>103</v>
      </c>
      <c r="S322" s="15"/>
      <c r="T322" s="18">
        <f t="shared" ref="T322" si="4">S320*1/3+S323*2/3</f>
        <v>-0.83333333333333326</v>
      </c>
    </row>
    <row r="323" spans="11:23">
      <c r="K323" t="str">
        <f>RIGHT(景気動向指数!B387,2)</f>
        <v>11</v>
      </c>
      <c r="L323" t="str">
        <f>RIGHT(景気動向指数!C387,2)</f>
        <v>9</v>
      </c>
      <c r="M323">
        <f>景気動向指数!J387</f>
        <v>36.4</v>
      </c>
      <c r="N323">
        <f>景気動向指数!K387</f>
        <v>54.5</v>
      </c>
      <c r="O323">
        <f>景気動向指数!L387</f>
        <v>66.7</v>
      </c>
      <c r="P323" s="8">
        <f>景気動向指数!D387</f>
        <v>102</v>
      </c>
      <c r="Q323" s="8">
        <f>景気動向指数!E387</f>
        <v>103.8</v>
      </c>
      <c r="R323" s="8">
        <f>景気動向指数!F387</f>
        <v>104.8</v>
      </c>
      <c r="S323" s="15">
        <f>'GDP（新系列）'!B78</f>
        <v>-0.5</v>
      </c>
      <c r="T323" s="15">
        <f t="shared" ref="T323" si="5">S323</f>
        <v>-0.5</v>
      </c>
    </row>
    <row r="324" spans="11:23">
      <c r="K324" t="str">
        <f>RIGHT(景気動向指数!B388,2)</f>
        <v>11</v>
      </c>
      <c r="L324" t="str">
        <f>RIGHT(景気動向指数!C388,2)</f>
        <v>10</v>
      </c>
      <c r="M324">
        <f>景気動向指数!J388</f>
        <v>45.5</v>
      </c>
      <c r="N324">
        <f>景気動向指数!K388</f>
        <v>72.7</v>
      </c>
      <c r="O324">
        <f>景気動向指数!L388</f>
        <v>58.3</v>
      </c>
      <c r="P324" s="8">
        <f>景気動向指数!D388</f>
        <v>102.1</v>
      </c>
      <c r="Q324" s="8">
        <f>景気動向指数!E388</f>
        <v>105.5</v>
      </c>
      <c r="R324" s="8">
        <f>景気動向指数!F388</f>
        <v>103.5</v>
      </c>
      <c r="S324" s="15"/>
      <c r="T324" s="17">
        <f t="shared" ref="T324" si="6">S323*2/3+S326*1/3</f>
        <v>-0.3</v>
      </c>
    </row>
    <row r="325" spans="11:23">
      <c r="K325" t="str">
        <f>RIGHT(景気動向指数!B389,2)</f>
        <v>11</v>
      </c>
      <c r="L325" t="str">
        <f>RIGHT(景気動向指数!C389,2)</f>
        <v>11</v>
      </c>
      <c r="M325">
        <f>景気動向指数!J389</f>
        <v>54.5</v>
      </c>
      <c r="N325">
        <f>景気動向指数!K389</f>
        <v>45.5</v>
      </c>
      <c r="O325">
        <f>景気動向指数!L389</f>
        <v>75</v>
      </c>
      <c r="P325" s="8">
        <f>景気動向指数!D389</f>
        <v>101.6</v>
      </c>
      <c r="Q325" s="8">
        <f>景気動向指数!E389</f>
        <v>104.6</v>
      </c>
      <c r="R325" s="8">
        <f>景気動向指数!F389</f>
        <v>105</v>
      </c>
      <c r="S325" s="15"/>
      <c r="T325" s="18">
        <f t="shared" ref="T325" si="7">S323*1/3+S326*2/3</f>
        <v>-9.9999999999999992E-2</v>
      </c>
    </row>
    <row r="326" spans="11:23">
      <c r="K326" t="str">
        <f>RIGHT(景気動向指数!B390,2)</f>
        <v>11</v>
      </c>
      <c r="L326" t="str">
        <f>RIGHT(景気動向指数!C390,2)</f>
        <v>12</v>
      </c>
      <c r="M326">
        <f>景気動向指数!J390</f>
        <v>45.5</v>
      </c>
      <c r="N326">
        <f>景気動向指数!K390</f>
        <v>81.8</v>
      </c>
      <c r="O326">
        <f>景気動向指数!L390</f>
        <v>33.299999999999997</v>
      </c>
      <c r="P326" s="8">
        <f>景気動向指数!D390</f>
        <v>101.8</v>
      </c>
      <c r="Q326" s="8">
        <f>景気動向指数!E390</f>
        <v>106.6</v>
      </c>
      <c r="R326" s="8">
        <f>景気動向指数!F390</f>
        <v>106.4</v>
      </c>
      <c r="S326" s="15">
        <f>'GDP（新系列）'!B79</f>
        <v>0.1</v>
      </c>
      <c r="T326" s="15">
        <f t="shared" ref="T326" si="8">S326</f>
        <v>0.1</v>
      </c>
    </row>
    <row r="327" spans="11:23">
      <c r="K327" t="str">
        <f>RIGHT(景気動向指数!B391,2)</f>
        <v>12</v>
      </c>
      <c r="L327" t="str">
        <f>RIGHT(景気動向指数!C391,2)</f>
        <v>1</v>
      </c>
      <c r="M327">
        <f>景気動向指数!J391</f>
        <v>63.6</v>
      </c>
      <c r="N327">
        <f>景気動向指数!K391</f>
        <v>90.9</v>
      </c>
      <c r="O327">
        <f>景気動向指数!L391</f>
        <v>33.299999999999997</v>
      </c>
      <c r="P327" s="8">
        <f>景気動向指数!D391</f>
        <v>102.6</v>
      </c>
      <c r="Q327" s="8">
        <f>景気動向指数!E391</f>
        <v>106.7</v>
      </c>
      <c r="R327" s="8">
        <f>景気動向指数!F391</f>
        <v>105.3</v>
      </c>
      <c r="S327" s="15"/>
      <c r="T327" s="17">
        <f t="shared" ref="T327" si="9">S326*2/3+S329*1/3</f>
        <v>1.1333333333333333</v>
      </c>
    </row>
    <row r="328" spans="11:23">
      <c r="K328" t="str">
        <f>RIGHT(景気動向指数!B392,2)</f>
        <v>12</v>
      </c>
      <c r="L328" t="str">
        <f>RIGHT(景気動向指数!C392,2)</f>
        <v>2</v>
      </c>
      <c r="M328">
        <f>景気動向指数!J392</f>
        <v>68.2</v>
      </c>
      <c r="N328">
        <f>景気動向指数!K392</f>
        <v>72.7</v>
      </c>
      <c r="O328">
        <f>景気動向指数!L392</f>
        <v>58.3</v>
      </c>
      <c r="P328" s="8">
        <f>景気動向指数!D392</f>
        <v>103.8</v>
      </c>
      <c r="Q328" s="8">
        <f>景気動向指数!E392</f>
        <v>107.3</v>
      </c>
      <c r="R328" s="8">
        <f>景気動向指数!F392</f>
        <v>107</v>
      </c>
      <c r="S328" s="15"/>
      <c r="T328" s="18">
        <f t="shared" ref="T328" si="10">S326*1/3+S329*2/3</f>
        <v>2.1666666666666665</v>
      </c>
    </row>
    <row r="329" spans="11:23">
      <c r="K329" t="str">
        <f>RIGHT(景気動向指数!B393,2)</f>
        <v>12</v>
      </c>
      <c r="L329" t="str">
        <f>RIGHT(景気動向指数!C393,2)</f>
        <v>3</v>
      </c>
      <c r="M329">
        <f>景気動向指数!J393</f>
        <v>90.9</v>
      </c>
      <c r="N329">
        <f>景気動向指数!K393</f>
        <v>86.4</v>
      </c>
      <c r="O329">
        <f>景気動向指数!L393</f>
        <v>83.3</v>
      </c>
      <c r="P329" s="8">
        <f>景気動向指数!D393</f>
        <v>104.1</v>
      </c>
      <c r="Q329" s="8">
        <f>景気動向指数!E393</f>
        <v>108.6</v>
      </c>
      <c r="R329" s="8">
        <f>景気動向指数!F393</f>
        <v>107.1</v>
      </c>
      <c r="S329" s="15">
        <f>'GDP（新系列）'!B80</f>
        <v>3.2</v>
      </c>
      <c r="T329" s="15">
        <f t="shared" ref="T329" si="11">S329</f>
        <v>3.2</v>
      </c>
    </row>
    <row r="330" spans="11:23">
      <c r="K330" t="str">
        <f>RIGHT(景気動向指数!B394,2)</f>
        <v>12</v>
      </c>
      <c r="L330" t="str">
        <f>RIGHT(景気動向指数!C394,2)</f>
        <v>4</v>
      </c>
      <c r="M330">
        <f>景気動向指数!J394</f>
        <v>72.7</v>
      </c>
      <c r="N330">
        <f>景気動向指数!K394</f>
        <v>54.5</v>
      </c>
      <c r="O330">
        <f>景気動向指数!L394</f>
        <v>75</v>
      </c>
      <c r="P330" s="8">
        <f>景気動向指数!D394</f>
        <v>104</v>
      </c>
      <c r="Q330" s="8">
        <f>景気動向指数!E394</f>
        <v>107.8</v>
      </c>
      <c r="R330" s="8">
        <f>景気動向指数!F394</f>
        <v>107.3</v>
      </c>
      <c r="S330" s="15"/>
      <c r="T330" s="17">
        <f t="shared" ref="T330" si="12">S329*2/3+S332*1/3</f>
        <v>3.2</v>
      </c>
      <c r="W330" s="6">
        <v>1204</v>
      </c>
    </row>
    <row r="331" spans="11:23">
      <c r="K331" t="str">
        <f>RIGHT(景気動向指数!B395,2)</f>
        <v>12</v>
      </c>
      <c r="L331" t="str">
        <f>RIGHT(景気動向指数!C395,2)</f>
        <v>5</v>
      </c>
      <c r="M331">
        <f>景気動向指数!J395</f>
        <v>36.4</v>
      </c>
      <c r="N331">
        <f>景気動向指数!K395</f>
        <v>36.4</v>
      </c>
      <c r="O331">
        <f>景気動向指数!L395</f>
        <v>58.3</v>
      </c>
      <c r="P331" s="8">
        <f>景気動向指数!D395</f>
        <v>103.2</v>
      </c>
      <c r="Q331" s="8">
        <f>景気動向指数!E395</f>
        <v>106.9</v>
      </c>
      <c r="R331" s="8">
        <f>景気動向指数!F395</f>
        <v>107.8</v>
      </c>
      <c r="S331" s="15"/>
      <c r="T331" s="18">
        <f t="shared" ref="T331" si="13">S329*1/3+S332*2/3</f>
        <v>3.2</v>
      </c>
      <c r="U331" s="3">
        <v>100</v>
      </c>
      <c r="V331" s="3">
        <v>150</v>
      </c>
      <c r="W331" s="20"/>
    </row>
    <row r="332" spans="11:23">
      <c r="K332" t="str">
        <f>RIGHT(景気動向指数!B396,2)</f>
        <v>12</v>
      </c>
      <c r="L332" t="str">
        <f>RIGHT(景気動向指数!C396,2)</f>
        <v>6</v>
      </c>
      <c r="M332">
        <f>景気動向指数!J396</f>
        <v>27.3</v>
      </c>
      <c r="N332">
        <f>景気動向指数!K396</f>
        <v>9.1</v>
      </c>
      <c r="O332">
        <f>景気動向指数!L396</f>
        <v>50</v>
      </c>
      <c r="P332" s="8">
        <f>景気動向指数!D396</f>
        <v>102.1</v>
      </c>
      <c r="Q332" s="8">
        <f>景気動向指数!E396</f>
        <v>105.2</v>
      </c>
      <c r="R332" s="8">
        <f>景気動向指数!F396</f>
        <v>108.1</v>
      </c>
      <c r="S332" s="15">
        <f>'GDP（新系列）'!B81</f>
        <v>3.2</v>
      </c>
      <c r="T332" s="15">
        <f t="shared" ref="T332" si="14">S332</f>
        <v>3.2</v>
      </c>
      <c r="U332" s="3">
        <v>100</v>
      </c>
      <c r="V332" s="3">
        <v>150</v>
      </c>
      <c r="W332" s="20"/>
    </row>
    <row r="333" spans="11:23">
      <c r="K333" t="str">
        <f>RIGHT(景気動向指数!B397,2)</f>
        <v>12</v>
      </c>
      <c r="L333" t="str">
        <f>RIGHT(景気動向指数!C397,2)</f>
        <v>7</v>
      </c>
      <c r="M333">
        <f>景気動向指数!J397</f>
        <v>27.3</v>
      </c>
      <c r="N333">
        <f>景気動向指数!K397</f>
        <v>9.1</v>
      </c>
      <c r="O333">
        <f>景気動向指数!L397</f>
        <v>33.299999999999997</v>
      </c>
      <c r="P333" s="8">
        <f>景気動向指数!D397</f>
        <v>101.2</v>
      </c>
      <c r="Q333" s="8">
        <f>景気動向指数!E397</f>
        <v>104.2</v>
      </c>
      <c r="R333" s="8">
        <f>景気動向指数!F397</f>
        <v>107.4</v>
      </c>
      <c r="S333" s="15"/>
      <c r="T333" s="17">
        <f t="shared" ref="T333" si="15">S332*2/3+S335*1/3</f>
        <v>2.0666666666666664</v>
      </c>
      <c r="U333" s="3">
        <v>100</v>
      </c>
      <c r="V333" s="3">
        <v>150</v>
      </c>
      <c r="W333" s="20"/>
    </row>
    <row r="334" spans="11:23">
      <c r="K334" t="str">
        <f>RIGHT(景気動向指数!B398,2)</f>
        <v>12</v>
      </c>
      <c r="L334" t="str">
        <f>RIGHT(景気動向指数!C398,2)</f>
        <v>8</v>
      </c>
      <c r="M334">
        <f>景気動向指数!J398</f>
        <v>36.4</v>
      </c>
      <c r="N334">
        <f>景気動向指数!K398</f>
        <v>9.1</v>
      </c>
      <c r="O334">
        <f>景気動向指数!L398</f>
        <v>33.299999999999997</v>
      </c>
      <c r="P334" s="8">
        <f>景気動向指数!D398</f>
        <v>101.1</v>
      </c>
      <c r="Q334" s="8">
        <f>景気動向指数!E398</f>
        <v>103.8</v>
      </c>
      <c r="R334" s="8">
        <f>景気動向指数!F398</f>
        <v>107.7</v>
      </c>
      <c r="S334" s="15"/>
      <c r="T334" s="18">
        <f t="shared" ref="T334" si="16">S332*1/3+S335*2/3</f>
        <v>0.93333333333333335</v>
      </c>
      <c r="U334" s="3">
        <v>100</v>
      </c>
      <c r="V334" s="3">
        <v>150</v>
      </c>
      <c r="W334" s="20"/>
    </row>
    <row r="335" spans="11:23">
      <c r="K335" t="str">
        <f>RIGHT(景気動向指数!B399,2)</f>
        <v>12</v>
      </c>
      <c r="L335" t="str">
        <f>RIGHT(景気動向指数!C399,2)</f>
        <v>9</v>
      </c>
      <c r="M335">
        <f>景気動向指数!J399</f>
        <v>54.5</v>
      </c>
      <c r="N335">
        <f>景気動向指数!K399</f>
        <v>13.6</v>
      </c>
      <c r="O335">
        <f>景気動向指数!L399</f>
        <v>33.299999999999997</v>
      </c>
      <c r="P335" s="8">
        <f>景気動向指数!D399</f>
        <v>100.2</v>
      </c>
      <c r="Q335" s="8">
        <f>景気動向指数!E399</f>
        <v>102.2</v>
      </c>
      <c r="R335" s="8">
        <f>景気動向指数!F399</f>
        <v>107.1</v>
      </c>
      <c r="S335" s="15">
        <f>'GDP（新系列）'!B82</f>
        <v>-0.2</v>
      </c>
      <c r="T335" s="15">
        <f t="shared" ref="T335" si="17">S335</f>
        <v>-0.2</v>
      </c>
      <c r="U335" s="3">
        <v>100</v>
      </c>
      <c r="V335" s="3">
        <v>150</v>
      </c>
      <c r="W335" s="20"/>
    </row>
    <row r="336" spans="11:23">
      <c r="K336" t="str">
        <f>RIGHT(景気動向指数!B400,2)</f>
        <v>12</v>
      </c>
      <c r="L336" t="str">
        <f>RIGHT(景気動向指数!C400,2)</f>
        <v>10</v>
      </c>
      <c r="M336">
        <f>景気動向指数!J400</f>
        <v>31.8</v>
      </c>
      <c r="N336">
        <f>景気動向指数!K400</f>
        <v>36.4</v>
      </c>
      <c r="O336">
        <f>景気動向指数!L400</f>
        <v>66.7</v>
      </c>
      <c r="P336" s="8">
        <f>景気動向指数!D400</f>
        <v>100.2</v>
      </c>
      <c r="Q336" s="8">
        <f>景気動向指数!E400</f>
        <v>102.1</v>
      </c>
      <c r="R336" s="8">
        <f>景気動向指数!F400</f>
        <v>108.5</v>
      </c>
      <c r="S336" s="15"/>
      <c r="T336" s="17">
        <f t="shared" ref="T336" si="18">S335*2/3+S338*1/3</f>
        <v>-0.23333333333333334</v>
      </c>
      <c r="U336" s="3">
        <v>100</v>
      </c>
      <c r="V336" s="3">
        <v>150</v>
      </c>
      <c r="W336" s="20"/>
    </row>
    <row r="337" spans="11:23">
      <c r="K337" t="str">
        <f>RIGHT(景気動向指数!B401,2)</f>
        <v>12</v>
      </c>
      <c r="L337" t="str">
        <f>RIGHT(景気動向指数!C401,2)</f>
        <v>11</v>
      </c>
      <c r="M337">
        <f>景気動向指数!J401</f>
        <v>45.5</v>
      </c>
      <c r="N337">
        <f>景気動向指数!K401</f>
        <v>27.3</v>
      </c>
      <c r="O337">
        <f>景気動向指数!L401</f>
        <v>50</v>
      </c>
      <c r="P337" s="8">
        <f>景気動向指数!D401</f>
        <v>99.7</v>
      </c>
      <c r="Q337" s="8">
        <f>景気動向指数!E401</f>
        <v>101.6</v>
      </c>
      <c r="R337" s="8">
        <f>景気動向指数!F401</f>
        <v>107.8</v>
      </c>
      <c r="S337" s="15"/>
      <c r="T337" s="18">
        <f t="shared" ref="T337" si="19">S335*1/3+S338*2/3</f>
        <v>-0.26666666666666666</v>
      </c>
      <c r="U337" s="3">
        <v>100</v>
      </c>
      <c r="V337" s="3">
        <v>150</v>
      </c>
      <c r="W337" s="20">
        <v>1211</v>
      </c>
    </row>
    <row r="338" spans="11:23">
      <c r="K338" t="str">
        <f>RIGHT(景気動向指数!B402,2)</f>
        <v>12</v>
      </c>
      <c r="L338" t="str">
        <f>RIGHT(景気動向指数!C402,2)</f>
        <v>12</v>
      </c>
      <c r="M338">
        <f>景気動向指数!J402</f>
        <v>81.8</v>
      </c>
      <c r="N338">
        <f>景気動向指数!K402</f>
        <v>81.8</v>
      </c>
      <c r="O338">
        <f>景気動向指数!L402</f>
        <v>66.7</v>
      </c>
      <c r="P338" s="8">
        <f>景気動向指数!D402</f>
        <v>100.7</v>
      </c>
      <c r="Q338" s="8">
        <f>景気動向指数!E402</f>
        <v>103.3</v>
      </c>
      <c r="R338" s="8">
        <f>景気動向指数!F402</f>
        <v>108.6</v>
      </c>
      <c r="S338" s="15">
        <f>'GDP（新系列）'!B83</f>
        <v>-0.3</v>
      </c>
      <c r="T338" s="15">
        <f t="shared" ref="T338" si="20">S338</f>
        <v>-0.3</v>
      </c>
    </row>
    <row r="339" spans="11:23">
      <c r="K339" t="str">
        <f>RIGHT(景気動向指数!B403,2)</f>
        <v>13</v>
      </c>
      <c r="L339" t="str">
        <f>RIGHT(景気動向指数!C403,2)</f>
        <v>1</v>
      </c>
      <c r="M339">
        <f>景気動向指数!J403</f>
        <v>59.1</v>
      </c>
      <c r="N339">
        <f>景気動向指数!K403</f>
        <v>72.7</v>
      </c>
      <c r="O339">
        <f>景気動向指数!L403</f>
        <v>33.299999999999997</v>
      </c>
      <c r="P339" s="8">
        <f>景気動向指数!D403</f>
        <v>102.9</v>
      </c>
      <c r="Q339" s="8">
        <f>景気動向指数!E403</f>
        <v>103.4</v>
      </c>
      <c r="R339" s="8">
        <f>景気動向指数!F403</f>
        <v>108.3</v>
      </c>
      <c r="S339" s="15"/>
      <c r="T339" s="17">
        <f t="shared" ref="T339" si="21">S338*2/3+S341*1/3</f>
        <v>-0.16666666666666666</v>
      </c>
    </row>
    <row r="340" spans="11:23">
      <c r="K340" t="str">
        <f>RIGHT(景気動向指数!B404,2)</f>
        <v>13</v>
      </c>
      <c r="L340" t="str">
        <f>RIGHT(景気動向指数!C404,2)</f>
        <v>2</v>
      </c>
      <c r="M340">
        <f>景気動向指数!J404</f>
        <v>81.8</v>
      </c>
      <c r="N340">
        <f>景気動向指数!K404</f>
        <v>81.8</v>
      </c>
      <c r="O340">
        <f>景気動向指数!L404</f>
        <v>33.299999999999997</v>
      </c>
      <c r="P340" s="8">
        <f>景気動向指数!D404</f>
        <v>105</v>
      </c>
      <c r="Q340" s="8">
        <f>景気動向指数!E404</f>
        <v>104.4</v>
      </c>
      <c r="R340" s="8">
        <f>景気動向指数!F404</f>
        <v>107.8</v>
      </c>
      <c r="S340" s="15"/>
      <c r="T340" s="18">
        <f t="shared" ref="T340" si="22">S338*1/3+S341*2/3</f>
        <v>-3.3333333333333326E-2</v>
      </c>
    </row>
    <row r="341" spans="11:23">
      <c r="K341" t="str">
        <f>RIGHT(景気動向指数!B405,2)</f>
        <v>13</v>
      </c>
      <c r="L341" t="str">
        <f>RIGHT(景気動向指数!C405,2)</f>
        <v>3</v>
      </c>
      <c r="M341">
        <f>景気動向指数!J405</f>
        <v>90.9</v>
      </c>
      <c r="N341">
        <f>景気動向指数!K405</f>
        <v>81.8</v>
      </c>
      <c r="O341">
        <f>景気動向指数!L405</f>
        <v>50</v>
      </c>
      <c r="P341" s="8">
        <f>景気動向指数!D405</f>
        <v>106.3</v>
      </c>
      <c r="Q341" s="8">
        <f>景気動向指数!E405</f>
        <v>105.5</v>
      </c>
      <c r="R341" s="8">
        <f>景気動向指数!F405</f>
        <v>109.4</v>
      </c>
      <c r="S341" s="15">
        <f>'GDP（新系列）'!B84</f>
        <v>0.1</v>
      </c>
      <c r="T341" s="15">
        <f t="shared" ref="T341" si="23">S341</f>
        <v>0.1</v>
      </c>
    </row>
    <row r="342" spans="11:23">
      <c r="K342" t="str">
        <f>RIGHT(景気動向指数!B406,2)</f>
        <v>13</v>
      </c>
      <c r="L342" t="str">
        <f>RIGHT(景気動向指数!C406,2)</f>
        <v>4</v>
      </c>
      <c r="M342">
        <f>景気動向指数!J406</f>
        <v>90.9</v>
      </c>
      <c r="N342">
        <f>景気動向指数!K406</f>
        <v>81.8</v>
      </c>
      <c r="O342">
        <f>景気動向指数!L406</f>
        <v>66.7</v>
      </c>
      <c r="P342" s="8">
        <f>景気動向指数!D406</f>
        <v>107.8</v>
      </c>
      <c r="Q342" s="8">
        <f>景気動向指数!E406</f>
        <v>106</v>
      </c>
      <c r="R342" s="8">
        <f>景気動向指数!F406</f>
        <v>109.7</v>
      </c>
      <c r="T342" s="17">
        <f t="shared" ref="T342:T351" si="24">S341*2/3+S344*1/3</f>
        <v>0.46666666666666662</v>
      </c>
    </row>
    <row r="343" spans="11:23">
      <c r="K343" t="str">
        <f>RIGHT(景気動向指数!B407,2)</f>
        <v>13</v>
      </c>
      <c r="L343" t="str">
        <f>RIGHT(景気動向指数!C407,2)</f>
        <v>5</v>
      </c>
      <c r="M343">
        <f>景気動向指数!J407</f>
        <v>100</v>
      </c>
      <c r="N343">
        <f>景気動向指数!K407</f>
        <v>90.9</v>
      </c>
      <c r="O343">
        <f>景気動向指数!L407</f>
        <v>66.7</v>
      </c>
      <c r="P343" s="8">
        <f>景気動向指数!D407</f>
        <v>110.1</v>
      </c>
      <c r="Q343" s="8">
        <f>景気動向指数!E407</f>
        <v>107</v>
      </c>
      <c r="R343" s="8">
        <f>景気動向指数!F407</f>
        <v>110.8</v>
      </c>
      <c r="T343" s="18">
        <f t="shared" ref="T343:T352" si="25">S341*1/3+S344*2/3</f>
        <v>0.83333333333333326</v>
      </c>
    </row>
    <row r="344" spans="11:23">
      <c r="K344" t="str">
        <f>RIGHT(景気動向指数!B408,2)</f>
        <v>13</v>
      </c>
      <c r="L344" t="str">
        <f>RIGHT(景気動向指数!C408,2)</f>
        <v>6</v>
      </c>
      <c r="M344">
        <f>景気動向指数!J408</f>
        <v>63.6</v>
      </c>
      <c r="N344">
        <f>景気動向指数!K408</f>
        <v>54.5</v>
      </c>
      <c r="O344">
        <f>景気動向指数!L408</f>
        <v>66.7</v>
      </c>
      <c r="P344" s="8">
        <f>景気動向指数!D408</f>
        <v>107.9</v>
      </c>
      <c r="Q344" s="8">
        <f>景気動向指数!E408</f>
        <v>107.1</v>
      </c>
      <c r="R344" s="8">
        <f>景気動向指数!F408</f>
        <v>111.5</v>
      </c>
      <c r="S344" s="15">
        <f>'GDP（新系列）'!B85</f>
        <v>1.2</v>
      </c>
      <c r="T344" s="15">
        <f t="shared" ref="T344:T353" si="26">S344</f>
        <v>1.2</v>
      </c>
    </row>
    <row r="345" spans="11:23">
      <c r="K345" t="str">
        <f>RIGHT(景気動向指数!B409,2)</f>
        <v>13</v>
      </c>
      <c r="L345" t="str">
        <f>RIGHT(景気動向指数!C409,2)</f>
        <v>7</v>
      </c>
      <c r="M345">
        <f>景気動向指数!J409</f>
        <v>72.7</v>
      </c>
      <c r="N345">
        <f>景気動向指数!K409</f>
        <v>81.8</v>
      </c>
      <c r="O345">
        <f>景気動向指数!L409</f>
        <v>50</v>
      </c>
      <c r="P345" s="8">
        <f>景気動向指数!D409</f>
        <v>108.5</v>
      </c>
      <c r="Q345" s="8">
        <f>景気動向指数!E409</f>
        <v>108.3</v>
      </c>
      <c r="R345" s="8">
        <f>景気動向指数!F409</f>
        <v>112.1</v>
      </c>
      <c r="T345" s="17">
        <f t="shared" si="24"/>
        <v>1.5666666666666664</v>
      </c>
    </row>
    <row r="346" spans="11:23">
      <c r="K346" t="str">
        <f>RIGHT(景気動向指数!B410,2)</f>
        <v>13</v>
      </c>
      <c r="L346" t="str">
        <f>RIGHT(景気動向指数!C410,2)</f>
        <v>8</v>
      </c>
      <c r="M346">
        <f>景気動向指数!J410</f>
        <v>45.5</v>
      </c>
      <c r="N346">
        <f>景気動向指数!K410</f>
        <v>63.6</v>
      </c>
      <c r="O346">
        <f>景気動向指数!L410</f>
        <v>50</v>
      </c>
      <c r="P346" s="8">
        <f>景気動向指数!D410</f>
        <v>108.1</v>
      </c>
      <c r="Q346" s="8">
        <f>景気動向指数!E410</f>
        <v>108.5</v>
      </c>
      <c r="R346" s="8">
        <f>景気動向指数!F410</f>
        <v>112.4</v>
      </c>
      <c r="T346" s="18">
        <f t="shared" si="25"/>
        <v>1.9333333333333331</v>
      </c>
    </row>
    <row r="347" spans="11:23">
      <c r="K347" t="str">
        <f>RIGHT(景気動向指数!B411,2)</f>
        <v>13</v>
      </c>
      <c r="L347" t="str">
        <f>RIGHT(景気動向指数!C411,2)</f>
        <v>9</v>
      </c>
      <c r="M347">
        <f>景気動向指数!J411</f>
        <v>90.9</v>
      </c>
      <c r="N347">
        <f>景気動向指数!K411</f>
        <v>90.9</v>
      </c>
      <c r="O347">
        <f>景気動向指数!L411</f>
        <v>50</v>
      </c>
      <c r="P347" s="8">
        <f>景気動向指数!D411</f>
        <v>110.2</v>
      </c>
      <c r="Q347" s="8">
        <f>景気動向指数!E411</f>
        <v>109.4</v>
      </c>
      <c r="R347" s="8">
        <f>景気動向指数!F411</f>
        <v>112.7</v>
      </c>
      <c r="S347" s="15">
        <f>'GDP（新系列）'!B86</f>
        <v>2.2999999999999998</v>
      </c>
      <c r="T347" s="15">
        <f t="shared" si="26"/>
        <v>2.2999999999999998</v>
      </c>
    </row>
    <row r="348" spans="11:23">
      <c r="K348" t="str">
        <f>RIGHT(景気動向指数!B412,2)</f>
        <v>13</v>
      </c>
      <c r="L348" t="str">
        <f>RIGHT(景気動向指数!C412,2)</f>
        <v>10</v>
      </c>
      <c r="M348">
        <f>景気動向指数!J412</f>
        <v>81.8</v>
      </c>
      <c r="N348">
        <f>景気動向指数!K412</f>
        <v>90.9</v>
      </c>
      <c r="O348">
        <f>景気動向指数!L412</f>
        <v>66.7</v>
      </c>
      <c r="P348" s="8">
        <f>景気動向指数!D412</f>
        <v>110.6</v>
      </c>
      <c r="Q348" s="8">
        <f>景気動向指数!E412</f>
        <v>110.7</v>
      </c>
      <c r="R348" s="8">
        <f>景気動向指数!F412</f>
        <v>112.5</v>
      </c>
      <c r="T348" s="17">
        <f t="shared" si="24"/>
        <v>2.3666666666666667</v>
      </c>
    </row>
    <row r="349" spans="11:23">
      <c r="K349" t="str">
        <f>RIGHT(景気動向指数!B413,2)</f>
        <v>13</v>
      </c>
      <c r="L349" t="str">
        <f>RIGHT(景気動向指数!C413,2)</f>
        <v>11</v>
      </c>
      <c r="M349">
        <f>景気動向指数!J413</f>
        <v>81.8</v>
      </c>
      <c r="N349">
        <f>景気動向指数!K413</f>
        <v>90.9</v>
      </c>
      <c r="O349">
        <f>景気動向指数!L413</f>
        <v>50</v>
      </c>
      <c r="P349" s="8">
        <f>景気動向指数!D413</f>
        <v>111.8</v>
      </c>
      <c r="Q349" s="8">
        <f>景気動向指数!E413</f>
        <v>111.2</v>
      </c>
      <c r="R349" s="8">
        <f>景気動向指数!F413</f>
        <v>113.8</v>
      </c>
      <c r="T349" s="18">
        <f t="shared" si="25"/>
        <v>2.4333333333333336</v>
      </c>
    </row>
    <row r="350" spans="11:23">
      <c r="K350" t="str">
        <f>RIGHT(景気動向指数!B414,2)</f>
        <v>13</v>
      </c>
      <c r="L350" t="str">
        <f>RIGHT(景気動向指数!C414,2)</f>
        <v>12</v>
      </c>
      <c r="M350">
        <f>景気動向指数!J414</f>
        <v>81.8</v>
      </c>
      <c r="N350">
        <f>景気動向指数!K414</f>
        <v>90.9</v>
      </c>
      <c r="O350">
        <f>景気動向指数!L414</f>
        <v>66.7</v>
      </c>
      <c r="P350" s="8">
        <f>景気動向指数!D414</f>
        <v>112</v>
      </c>
      <c r="Q350" s="8">
        <f>景気動向指数!E414</f>
        <v>111.9</v>
      </c>
      <c r="R350" s="8">
        <f>景気動向指数!F414</f>
        <v>114.6</v>
      </c>
      <c r="S350" s="15">
        <f>'GDP（新系列）'!B87</f>
        <v>2.5</v>
      </c>
      <c r="T350" s="15">
        <f t="shared" si="26"/>
        <v>2.5</v>
      </c>
    </row>
    <row r="351" spans="11:23">
      <c r="K351" t="str">
        <f>RIGHT(景気動向指数!B415,2)</f>
        <v>14</v>
      </c>
      <c r="L351" t="str">
        <f>RIGHT(景気動向指数!C415,2)</f>
        <v>1</v>
      </c>
      <c r="M351">
        <f>景気動向指数!J415</f>
        <v>81.8</v>
      </c>
      <c r="N351">
        <f>景気動向指数!K415</f>
        <v>100</v>
      </c>
      <c r="O351">
        <f>景気動向指数!L415</f>
        <v>100</v>
      </c>
      <c r="P351" s="8">
        <f>景気動向指数!D415</f>
        <v>112.9</v>
      </c>
      <c r="Q351" s="8">
        <f>景気動向指数!E415</f>
        <v>114.7</v>
      </c>
      <c r="R351" s="8">
        <f>景気動向指数!F415</f>
        <v>116.4</v>
      </c>
      <c r="T351" s="17">
        <f t="shared" si="24"/>
        <v>2.666666666666667</v>
      </c>
    </row>
    <row r="352" spans="11:23">
      <c r="K352" t="str">
        <f>RIGHT(景気動向指数!B416,2)</f>
        <v>14</v>
      </c>
      <c r="L352" t="str">
        <f>RIGHT(景気動向指数!C416,2)</f>
        <v>2</v>
      </c>
      <c r="M352">
        <f>景気動向指数!J416</f>
        <v>36.4</v>
      </c>
      <c r="N352">
        <f>景気動向指数!K416</f>
        <v>81.8</v>
      </c>
      <c r="O352">
        <f>景気動向指数!L416</f>
        <v>75</v>
      </c>
      <c r="P352" s="8">
        <f>景気動向指数!D416</f>
        <v>108.8</v>
      </c>
      <c r="Q352" s="8">
        <f>景気動向指数!E416</f>
        <v>113.1</v>
      </c>
      <c r="R352" s="8">
        <f>景気動向指数!F416</f>
        <v>117.6</v>
      </c>
      <c r="T352" s="18">
        <f t="shared" si="25"/>
        <v>2.8333333333333335</v>
      </c>
    </row>
    <row r="353" spans="11:20">
      <c r="K353" t="str">
        <f>RIGHT(景気動向指数!B417,2)</f>
        <v>14</v>
      </c>
      <c r="L353" t="str">
        <f>RIGHT(景気動向指数!C417,2)</f>
        <v>3</v>
      </c>
      <c r="M353">
        <f>景気動向指数!J417</f>
        <v>27.3</v>
      </c>
      <c r="N353">
        <f>景気動向指数!K417</f>
        <v>95.5</v>
      </c>
      <c r="O353">
        <f>景気動向指数!L417</f>
        <v>83.3</v>
      </c>
      <c r="P353" s="8">
        <f>景気動向指数!D417</f>
        <v>107.4</v>
      </c>
      <c r="Q353" s="8">
        <f>景気動向指数!E417</f>
        <v>114.7</v>
      </c>
      <c r="R353" s="8">
        <f>景気動向指数!F417</f>
        <v>119.5</v>
      </c>
      <c r="S353" s="15">
        <f>'GDP（新系列）'!B88</f>
        <v>3</v>
      </c>
      <c r="T353" s="15">
        <f t="shared" si="26"/>
        <v>3</v>
      </c>
    </row>
    <row r="354" spans="11:20">
      <c r="K354" t="str">
        <f>RIGHT(景気動向指数!B418,2)</f>
        <v>14</v>
      </c>
      <c r="L354" t="str">
        <f>RIGHT(景気動向指数!C418,2)</f>
        <v>4</v>
      </c>
      <c r="M354">
        <f>景気動向指数!J418</f>
        <v>20</v>
      </c>
      <c r="N354">
        <f>景気動向指数!K418</f>
        <v>20</v>
      </c>
      <c r="O354">
        <f>景気動向指数!L418</f>
        <v>40</v>
      </c>
      <c r="P354" s="8">
        <f>景気動向指数!D418</f>
        <v>106.5</v>
      </c>
      <c r="Q354" s="8">
        <f>景気動向指数!E418</f>
        <v>111.1</v>
      </c>
      <c r="R354" s="8">
        <f>景気動向指数!F418</f>
        <v>118.2</v>
      </c>
    </row>
    <row r="355" spans="11:20">
      <c r="K355" t="str">
        <f>RIGHT(景気動向指数!B419,2)</f>
        <v>14</v>
      </c>
      <c r="L355" t="str">
        <f>RIGHT(景気動向指数!C419,2)</f>
        <v>5</v>
      </c>
      <c r="M355">
        <f>景気動向指数!J419</f>
        <v>11.1</v>
      </c>
      <c r="N355">
        <f>景気動向指数!K419</f>
        <v>20</v>
      </c>
      <c r="O355">
        <f>景気動向指数!L419</f>
        <v>33.299999999999997</v>
      </c>
      <c r="P355" s="8">
        <f>景気動向指数!D419</f>
        <v>105.7</v>
      </c>
      <c r="Q355" s="8">
        <f>景気動向指数!E419</f>
        <v>111.1</v>
      </c>
      <c r="R355" s="8">
        <f>景気動向指数!F419</f>
        <v>117.7</v>
      </c>
    </row>
    <row r="380" spans="25:25">
      <c r="Y380" s="15"/>
    </row>
    <row r="381" spans="25:25">
      <c r="Y381" s="15"/>
    </row>
    <row r="382" spans="25:25">
      <c r="Y382" s="15"/>
    </row>
  </sheetData>
  <autoFilter ref="L1:L344"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V128"/>
  <sheetViews>
    <sheetView topLeftCell="B1" zoomScaleNormal="100" workbookViewId="0">
      <selection activeCell="I32" sqref="I32"/>
    </sheetView>
  </sheetViews>
  <sheetFormatPr defaultRowHeight="13.5"/>
  <cols>
    <col min="11" max="11" width="3" customWidth="1"/>
    <col min="12" max="12" width="2.875" customWidth="1"/>
    <col min="22" max="22" width="9" style="2"/>
  </cols>
  <sheetData>
    <row r="1" spans="11:22">
      <c r="M1" t="s">
        <v>11</v>
      </c>
      <c r="P1" t="s">
        <v>12</v>
      </c>
      <c r="S1" t="s">
        <v>91</v>
      </c>
      <c r="U1" s="2" t="s">
        <v>13</v>
      </c>
    </row>
    <row r="2" spans="11:22">
      <c r="M2" s="1" t="s">
        <v>5</v>
      </c>
      <c r="N2" s="1" t="s">
        <v>6</v>
      </c>
      <c r="O2" s="1" t="s">
        <v>7</v>
      </c>
      <c r="P2" s="1" t="s">
        <v>5</v>
      </c>
      <c r="Q2" s="1" t="s">
        <v>6</v>
      </c>
      <c r="R2" s="1" t="s">
        <v>7</v>
      </c>
      <c r="S2" s="1" t="s">
        <v>92</v>
      </c>
      <c r="T2" s="7" t="s">
        <v>14</v>
      </c>
      <c r="U2" s="7" t="s">
        <v>14</v>
      </c>
    </row>
    <row r="3" spans="11:22">
      <c r="K3" t="str">
        <f>RIGHT(景気動向指数!B9,2)</f>
        <v>80</v>
      </c>
      <c r="L3" t="str">
        <f>RIGHT(景気動向指数!C9,2)</f>
        <v>3</v>
      </c>
      <c r="M3">
        <f>景気動向指数!J9</f>
        <v>45.5</v>
      </c>
      <c r="N3">
        <f>景気動向指数!K9</f>
        <v>81.8</v>
      </c>
      <c r="O3">
        <f>景気動向指数!L9</f>
        <v>83.3</v>
      </c>
      <c r="P3" s="8" t="e">
        <f>AVERAGE(景気動向指数!D7:D9)</f>
        <v>#DIV/0!</v>
      </c>
      <c r="Q3" s="8" t="e">
        <f>AVERAGE(景気動向指数!E7:E9)</f>
        <v>#DIV/0!</v>
      </c>
      <c r="R3" s="8" t="e">
        <f>AVERAGE(景気動向指数!F7:F9)</f>
        <v>#DIV/0!</v>
      </c>
      <c r="S3" s="8"/>
      <c r="T3" s="5"/>
      <c r="U3" s="5"/>
      <c r="V3" s="6" t="s">
        <v>15</v>
      </c>
    </row>
    <row r="4" spans="11:22">
      <c r="K4" t="str">
        <f>RIGHT(景気動向指数!B12,2)</f>
        <v>80</v>
      </c>
      <c r="L4" t="str">
        <f>RIGHT(景気動向指数!C12,2)</f>
        <v>6</v>
      </c>
      <c r="M4">
        <f>景気動向指数!J12</f>
        <v>45.5</v>
      </c>
      <c r="N4">
        <f>景気動向指数!K12</f>
        <v>27.3</v>
      </c>
      <c r="O4">
        <f>景気動向指数!L12</f>
        <v>75</v>
      </c>
      <c r="P4" s="8" t="e">
        <f>AVERAGE(景気動向指数!D10:D12)</f>
        <v>#DIV/0!</v>
      </c>
      <c r="Q4" s="8" t="e">
        <f>AVERAGE(景気動向指数!E10:E12)</f>
        <v>#DIV/0!</v>
      </c>
      <c r="R4" s="8" t="e">
        <f>AVERAGE(景気動向指数!F10:F12)</f>
        <v>#DIV/0!</v>
      </c>
      <c r="S4" s="8"/>
      <c r="T4" s="3">
        <v>100</v>
      </c>
      <c r="U4" s="3">
        <v>150</v>
      </c>
      <c r="V4" s="4"/>
    </row>
    <row r="5" spans="11:22">
      <c r="K5" t="str">
        <f>RIGHT(景気動向指数!B15,2)</f>
        <v>80</v>
      </c>
      <c r="L5" t="str">
        <f>RIGHT(景気動向指数!C15,2)</f>
        <v>9</v>
      </c>
      <c r="M5">
        <f>景気動向指数!J15</f>
        <v>27.3</v>
      </c>
      <c r="N5">
        <f>景気動向指数!K15</f>
        <v>9.1</v>
      </c>
      <c r="O5">
        <f>景気動向指数!L15</f>
        <v>50</v>
      </c>
      <c r="P5" s="8" t="e">
        <f>AVERAGE(景気動向指数!D13:D15)</f>
        <v>#DIV/0!</v>
      </c>
      <c r="Q5" s="8" t="e">
        <f>AVERAGE(景気動向指数!E13:E15)</f>
        <v>#DIV/0!</v>
      </c>
      <c r="R5" s="8" t="e">
        <f>AVERAGE(景気動向指数!F13:F15)</f>
        <v>#DIV/0!</v>
      </c>
      <c r="S5" s="8"/>
      <c r="T5" s="3">
        <v>100</v>
      </c>
      <c r="U5" s="3">
        <v>150</v>
      </c>
      <c r="V5" s="4"/>
    </row>
    <row r="6" spans="11:22">
      <c r="K6" t="str">
        <f>RIGHT(景気動向指数!B18,2)</f>
        <v>80</v>
      </c>
      <c r="L6" t="str">
        <f>RIGHT(景気動向指数!C18,2)</f>
        <v>12</v>
      </c>
      <c r="M6">
        <f>景気動向指数!J18</f>
        <v>72.7</v>
      </c>
      <c r="N6">
        <f>景気動向指数!K18</f>
        <v>36.4</v>
      </c>
      <c r="O6">
        <f>景気動向指数!L18</f>
        <v>33.299999999999997</v>
      </c>
      <c r="P6" s="8" t="e">
        <f>AVERAGE(景気動向指数!D16:D18)</f>
        <v>#DIV/0!</v>
      </c>
      <c r="Q6" s="8" t="e">
        <f>AVERAGE(景気動向指数!E16:E18)</f>
        <v>#DIV/0!</v>
      </c>
      <c r="R6" s="8" t="e">
        <f>AVERAGE(景気動向指数!F16:F18)</f>
        <v>#DIV/0!</v>
      </c>
      <c r="S6" s="8"/>
      <c r="T6" s="3">
        <v>100</v>
      </c>
      <c r="U6" s="3">
        <v>150</v>
      </c>
      <c r="V6" s="4"/>
    </row>
    <row r="7" spans="11:22">
      <c r="K7" t="str">
        <f>RIGHT(景気動向指数!B21,2)</f>
        <v>81</v>
      </c>
      <c r="L7" t="str">
        <f>RIGHT(景気動向指数!C21,2)</f>
        <v>3</v>
      </c>
      <c r="M7">
        <f>景気動向指数!J21</f>
        <v>45.5</v>
      </c>
      <c r="N7">
        <f>景気動向指数!K21</f>
        <v>27.3</v>
      </c>
      <c r="O7">
        <f>景気動向指数!L21</f>
        <v>83.3</v>
      </c>
      <c r="P7" s="8" t="e">
        <f>AVERAGE(景気動向指数!D19:D21)</f>
        <v>#DIV/0!</v>
      </c>
      <c r="Q7" s="8" t="e">
        <f>AVERAGE(景気動向指数!E19:E21)</f>
        <v>#DIV/0!</v>
      </c>
      <c r="R7" s="8" t="e">
        <f>AVERAGE(景気動向指数!F19:F21)</f>
        <v>#DIV/0!</v>
      </c>
      <c r="S7" s="16">
        <f>'GDP（旧系列）'!B12</f>
        <v>4.5</v>
      </c>
      <c r="T7" s="3">
        <v>100</v>
      </c>
      <c r="U7" s="3">
        <v>150</v>
      </c>
      <c r="V7" s="4"/>
    </row>
    <row r="8" spans="11:22">
      <c r="K8" t="str">
        <f>RIGHT(景気動向指数!B24,2)</f>
        <v>81</v>
      </c>
      <c r="L8" t="str">
        <f>RIGHT(景気動向指数!C24,2)</f>
        <v>6</v>
      </c>
      <c r="M8">
        <f>景気動向指数!J24</f>
        <v>72.7</v>
      </c>
      <c r="N8">
        <f>景気動向指数!K24</f>
        <v>54.5</v>
      </c>
      <c r="O8">
        <f>景気動向指数!L24</f>
        <v>16.7</v>
      </c>
      <c r="P8" s="8" t="e">
        <f>AVERAGE(景気動向指数!D22:D24)</f>
        <v>#DIV/0!</v>
      </c>
      <c r="Q8" s="8" t="e">
        <f>AVERAGE(景気動向指数!E22:E24)</f>
        <v>#DIV/0!</v>
      </c>
      <c r="R8" s="8" t="e">
        <f>AVERAGE(景気動向指数!F22:F24)</f>
        <v>#DIV/0!</v>
      </c>
      <c r="S8" s="16">
        <f>'GDP（旧系列）'!B13</f>
        <v>6.5</v>
      </c>
      <c r="T8" s="3">
        <v>100</v>
      </c>
      <c r="U8" s="3">
        <v>150</v>
      </c>
      <c r="V8" s="4"/>
    </row>
    <row r="9" spans="11:22">
      <c r="K9" t="str">
        <f>RIGHT(景気動向指数!B27,2)</f>
        <v>81</v>
      </c>
      <c r="L9" t="str">
        <f>RIGHT(景気動向指数!C27,2)</f>
        <v>9</v>
      </c>
      <c r="M9">
        <f>景気動向指数!J27</f>
        <v>63.6</v>
      </c>
      <c r="N9">
        <f>景気動向指数!K27</f>
        <v>95.5</v>
      </c>
      <c r="O9">
        <f>景気動向指数!L27</f>
        <v>66.7</v>
      </c>
      <c r="P9" s="8" t="e">
        <f>AVERAGE(景気動向指数!D25:D27)</f>
        <v>#DIV/0!</v>
      </c>
      <c r="Q9" s="8" t="e">
        <f>AVERAGE(景気動向指数!E25:E27)</f>
        <v>#DIV/0!</v>
      </c>
      <c r="R9" s="8" t="e">
        <f>AVERAGE(景気動向指数!F25:F27)</f>
        <v>#DIV/0!</v>
      </c>
      <c r="S9" s="16">
        <f>'GDP（旧系列）'!B14</f>
        <v>3.8</v>
      </c>
      <c r="T9" s="3">
        <v>100</v>
      </c>
      <c r="U9" s="3">
        <v>150</v>
      </c>
      <c r="V9" s="4"/>
    </row>
    <row r="10" spans="11:22">
      <c r="K10" t="str">
        <f>RIGHT(景気動向指数!B30,2)</f>
        <v>81</v>
      </c>
      <c r="L10" t="str">
        <f>RIGHT(景気動向指数!C30,2)</f>
        <v>12</v>
      </c>
      <c r="M10">
        <f>景気動向指数!J30</f>
        <v>72.7</v>
      </c>
      <c r="N10">
        <f>景気動向指数!K30</f>
        <v>54.5</v>
      </c>
      <c r="O10">
        <f>景気動向指数!L30</f>
        <v>33.299999999999997</v>
      </c>
      <c r="P10" s="8" t="e">
        <f>AVERAGE(景気動向指数!D28:D30)</f>
        <v>#DIV/0!</v>
      </c>
      <c r="Q10" s="8" t="e">
        <f>AVERAGE(景気動向指数!E28:E30)</f>
        <v>#DIV/0!</v>
      </c>
      <c r="R10" s="8" t="e">
        <f>AVERAGE(景気動向指数!F28:F30)</f>
        <v>#DIV/0!</v>
      </c>
      <c r="S10" s="16">
        <f>'GDP（旧系列）'!B15</f>
        <v>2.2000000000000002</v>
      </c>
      <c r="T10" s="3">
        <v>100</v>
      </c>
      <c r="U10" s="3">
        <v>150</v>
      </c>
      <c r="V10" s="4"/>
    </row>
    <row r="11" spans="11:22">
      <c r="K11" t="str">
        <f>RIGHT(景気動向指数!B33,2)</f>
        <v>82</v>
      </c>
      <c r="L11" t="str">
        <f>RIGHT(景気動向指数!C33,2)</f>
        <v>3</v>
      </c>
      <c r="M11">
        <f>景気動向指数!J33</f>
        <v>18.2</v>
      </c>
      <c r="N11">
        <f>景気動向指数!K33</f>
        <v>18.2</v>
      </c>
      <c r="O11">
        <f>景気動向指数!L33</f>
        <v>50</v>
      </c>
      <c r="P11" s="8" t="e">
        <f>AVERAGE(景気動向指数!D31:D33)</f>
        <v>#DIV/0!</v>
      </c>
      <c r="Q11" s="8" t="e">
        <f>AVERAGE(景気動向指数!E31:E33)</f>
        <v>#DIV/0!</v>
      </c>
      <c r="R11" s="8" t="e">
        <f>AVERAGE(景気動向指数!F31:F33)</f>
        <v>#DIV/0!</v>
      </c>
      <c r="S11" s="16">
        <f>'GDP（旧系列）'!B16</f>
        <v>3.5</v>
      </c>
      <c r="T11" s="3">
        <v>100</v>
      </c>
      <c r="U11" s="3">
        <v>150</v>
      </c>
      <c r="V11" s="4"/>
    </row>
    <row r="12" spans="11:22">
      <c r="K12" t="str">
        <f>RIGHT(景気動向指数!B36,2)</f>
        <v>82</v>
      </c>
      <c r="L12" t="str">
        <f>RIGHT(景気動向指数!C36,2)</f>
        <v>6</v>
      </c>
      <c r="M12">
        <f>景気動向指数!J36</f>
        <v>45.5</v>
      </c>
      <c r="N12">
        <f>景気動向指数!K36</f>
        <v>22.7</v>
      </c>
      <c r="O12">
        <f>景気動向指数!L36</f>
        <v>83.3</v>
      </c>
      <c r="P12" s="8" t="e">
        <f>AVERAGE(景気動向指数!D34:D36)</f>
        <v>#DIV/0!</v>
      </c>
      <c r="Q12" s="8" t="e">
        <f>AVERAGE(景気動向指数!E34:E36)</f>
        <v>#DIV/0!</v>
      </c>
      <c r="R12" s="8" t="e">
        <f>AVERAGE(景気動向指数!F34:F36)</f>
        <v>#DIV/0!</v>
      </c>
      <c r="S12" s="16">
        <f>'GDP（旧系列）'!B17</f>
        <v>2.8</v>
      </c>
      <c r="T12" s="3">
        <v>100</v>
      </c>
      <c r="U12" s="3">
        <v>150</v>
      </c>
      <c r="V12" s="4"/>
    </row>
    <row r="13" spans="11:22">
      <c r="K13" t="str">
        <f>RIGHT(景気動向指数!B39,2)</f>
        <v>82</v>
      </c>
      <c r="L13" t="str">
        <f>RIGHT(景気動向指数!C39,2)</f>
        <v>9</v>
      </c>
      <c r="M13">
        <f>景気動向指数!J39</f>
        <v>63.6</v>
      </c>
      <c r="N13">
        <f>景気動向指数!K39</f>
        <v>50</v>
      </c>
      <c r="O13">
        <f>景気動向指数!L39</f>
        <v>33.299999999999997</v>
      </c>
      <c r="P13" s="8" t="e">
        <f>AVERAGE(景気動向指数!D37:D39)</f>
        <v>#DIV/0!</v>
      </c>
      <c r="Q13" s="8" t="e">
        <f>AVERAGE(景気動向指数!E37:E39)</f>
        <v>#DIV/0!</v>
      </c>
      <c r="R13" s="8" t="e">
        <f>AVERAGE(景気動向指数!F37:F39)</f>
        <v>#DIV/0!</v>
      </c>
      <c r="S13" s="16">
        <f>'GDP（旧系列）'!B18</f>
        <v>3.2</v>
      </c>
      <c r="T13" s="3">
        <v>100</v>
      </c>
      <c r="U13" s="3">
        <v>150</v>
      </c>
      <c r="V13" s="4"/>
    </row>
    <row r="14" spans="11:22">
      <c r="K14" t="str">
        <f>RIGHT(景気動向指数!B42,2)</f>
        <v>82</v>
      </c>
      <c r="L14" t="str">
        <f>RIGHT(景気動向指数!C42,2)</f>
        <v>12</v>
      </c>
      <c r="M14">
        <f>景気動向指数!J42</f>
        <v>27.3</v>
      </c>
      <c r="N14">
        <f>景気動向指数!K42</f>
        <v>9.1</v>
      </c>
      <c r="O14">
        <f>景気動向指数!L42</f>
        <v>16.7</v>
      </c>
      <c r="P14" s="8" t="e">
        <f>AVERAGE(景気動向指数!D40:D42)</f>
        <v>#DIV/0!</v>
      </c>
      <c r="Q14" s="8" t="e">
        <f>AVERAGE(景気動向指数!E40:E42)</f>
        <v>#DIV/0!</v>
      </c>
      <c r="R14" s="8" t="e">
        <f>AVERAGE(景気動向指数!F40:F42)</f>
        <v>#DIV/0!</v>
      </c>
      <c r="S14" s="16">
        <f>'GDP（旧系列）'!B19</f>
        <v>3.9</v>
      </c>
      <c r="T14" s="3">
        <v>100</v>
      </c>
      <c r="U14" s="3">
        <v>150</v>
      </c>
      <c r="V14" s="4"/>
    </row>
    <row r="15" spans="11:22">
      <c r="K15" t="str">
        <f>RIGHT(景気動向指数!B45,2)</f>
        <v>83</v>
      </c>
      <c r="L15" t="str">
        <f>RIGHT(景気動向指数!C45,2)</f>
        <v>3</v>
      </c>
      <c r="M15">
        <f>景気動向指数!J45</f>
        <v>72.7</v>
      </c>
      <c r="N15">
        <f>景気動向指数!K45</f>
        <v>77.3</v>
      </c>
      <c r="O15">
        <f>景気動向指数!L45</f>
        <v>33.299999999999997</v>
      </c>
      <c r="P15" s="8" t="e">
        <f>AVERAGE(景気動向指数!D43:D45)</f>
        <v>#DIV/0!</v>
      </c>
      <c r="Q15" s="8" t="e">
        <f>AVERAGE(景気動向指数!E43:E45)</f>
        <v>#DIV/0!</v>
      </c>
      <c r="R15" s="8" t="e">
        <f>AVERAGE(景気動向指数!F43:F45)</f>
        <v>#DIV/0!</v>
      </c>
      <c r="S15" s="16">
        <f>'GDP（旧系列）'!B20</f>
        <v>2.5</v>
      </c>
      <c r="T15" s="3">
        <v>100</v>
      </c>
      <c r="U15" s="3">
        <v>150</v>
      </c>
      <c r="V15" s="4" t="s">
        <v>16</v>
      </c>
    </row>
    <row r="16" spans="11:22">
      <c r="K16" t="str">
        <f>RIGHT(景気動向指数!B48,2)</f>
        <v>83</v>
      </c>
      <c r="L16" t="str">
        <f>RIGHT(景気動向指数!C48,2)</f>
        <v>6</v>
      </c>
      <c r="M16">
        <f>景気動向指数!J48</f>
        <v>81.8</v>
      </c>
      <c r="N16">
        <f>景気動向指数!K48</f>
        <v>59.1</v>
      </c>
      <c r="O16">
        <f>景気動向指数!L48</f>
        <v>50</v>
      </c>
      <c r="P16" s="8" t="e">
        <f>AVERAGE(景気動向指数!D46:D48)</f>
        <v>#DIV/0!</v>
      </c>
      <c r="Q16" s="8" t="e">
        <f>AVERAGE(景気動向指数!E46:E48)</f>
        <v>#DIV/0!</v>
      </c>
      <c r="R16" s="8" t="e">
        <f>AVERAGE(景気動向指数!F46:F48)</f>
        <v>#DIV/0!</v>
      </c>
      <c r="S16" s="16">
        <f>'GDP（旧系列）'!B21</f>
        <v>2.9</v>
      </c>
    </row>
    <row r="17" spans="11:22">
      <c r="K17" t="str">
        <f>RIGHT(景気動向指数!B51,2)</f>
        <v>83</v>
      </c>
      <c r="L17" t="str">
        <f>RIGHT(景気動向指数!C51,2)</f>
        <v>9</v>
      </c>
      <c r="M17">
        <f>景気動向指数!J51</f>
        <v>81.8</v>
      </c>
      <c r="N17">
        <f>景気動向指数!K51</f>
        <v>90.9</v>
      </c>
      <c r="O17">
        <f>景気動向指数!L51</f>
        <v>66.7</v>
      </c>
      <c r="P17" s="8" t="e">
        <f>AVERAGE(景気動向指数!D49:D51)</f>
        <v>#DIV/0!</v>
      </c>
      <c r="Q17" s="8" t="e">
        <f>AVERAGE(景気動向指数!E49:E51)</f>
        <v>#DIV/0!</v>
      </c>
      <c r="R17" s="8" t="e">
        <f>AVERAGE(景気動向指数!F49:F51)</f>
        <v>#DIV/0!</v>
      </c>
      <c r="S17" s="16">
        <f>'GDP（旧系列）'!B22</f>
        <v>3.8</v>
      </c>
    </row>
    <row r="18" spans="11:22">
      <c r="K18" t="str">
        <f>RIGHT(景気動向指数!B54,2)</f>
        <v>83</v>
      </c>
      <c r="L18" t="str">
        <f>RIGHT(景気動向指数!C54,2)</f>
        <v>12</v>
      </c>
      <c r="M18">
        <f>景気動向指数!J54</f>
        <v>81.8</v>
      </c>
      <c r="N18">
        <f>景気動向指数!K54</f>
        <v>81.8</v>
      </c>
      <c r="O18">
        <f>景気動向指数!L54</f>
        <v>50</v>
      </c>
      <c r="P18" s="8" t="e">
        <f>AVERAGE(景気動向指数!D52:D54)</f>
        <v>#DIV/0!</v>
      </c>
      <c r="Q18" s="8" t="e">
        <f>AVERAGE(景気動向指数!E52:E54)</f>
        <v>#DIV/0!</v>
      </c>
      <c r="R18" s="8" t="e">
        <f>AVERAGE(景気動向指数!F52:F54)</f>
        <v>#DIV/0!</v>
      </c>
      <c r="S18" s="16">
        <f>'GDP（旧系列）'!B23</f>
        <v>3</v>
      </c>
    </row>
    <row r="19" spans="11:22">
      <c r="K19" t="str">
        <f>RIGHT(景気動向指数!B57,2)</f>
        <v>84</v>
      </c>
      <c r="L19" t="str">
        <f>RIGHT(景気動向指数!C57,2)</f>
        <v>3</v>
      </c>
      <c r="M19">
        <f>景気動向指数!J57</f>
        <v>63.6</v>
      </c>
      <c r="N19">
        <f>景気動向指数!K57</f>
        <v>95.5</v>
      </c>
      <c r="O19">
        <f>景気動向指数!L57</f>
        <v>83.3</v>
      </c>
      <c r="P19" s="8" t="e">
        <f>AVERAGE(景気動向指数!D55:D57)</f>
        <v>#DIV/0!</v>
      </c>
      <c r="Q19" s="8" t="e">
        <f>AVERAGE(景気動向指数!E55:E57)</f>
        <v>#DIV/0!</v>
      </c>
      <c r="R19" s="8" t="e">
        <f>AVERAGE(景気動向指数!F55:F57)</f>
        <v>#DIV/0!</v>
      </c>
      <c r="S19" s="16">
        <f>'GDP（旧系列）'!B24</f>
        <v>4.5</v>
      </c>
    </row>
    <row r="20" spans="11:22">
      <c r="K20" t="str">
        <f>RIGHT(景気動向指数!B60,2)</f>
        <v>84</v>
      </c>
      <c r="L20" t="str">
        <f>RIGHT(景気動向指数!C60,2)</f>
        <v>6</v>
      </c>
      <c r="M20">
        <f>景気動向指数!J60</f>
        <v>50</v>
      </c>
      <c r="N20">
        <f>景気動向指数!K60</f>
        <v>63.6</v>
      </c>
      <c r="O20">
        <f>景気動向指数!L60</f>
        <v>50</v>
      </c>
      <c r="P20" s="8" t="e">
        <f>AVERAGE(景気動向指数!D58:D60)</f>
        <v>#DIV/0!</v>
      </c>
      <c r="Q20" s="8" t="e">
        <f>AVERAGE(景気動向指数!E58:E60)</f>
        <v>#DIV/0!</v>
      </c>
      <c r="R20" s="8" t="e">
        <f>AVERAGE(景気動向指数!F58:F60)</f>
        <v>#DIV/0!</v>
      </c>
      <c r="S20" s="16">
        <f>'GDP（旧系列）'!B25</f>
        <v>4.8</v>
      </c>
    </row>
    <row r="21" spans="11:22">
      <c r="K21" t="str">
        <f>RIGHT(景気動向指数!B63,2)</f>
        <v>84</v>
      </c>
      <c r="L21" t="str">
        <f>RIGHT(景気動向指数!C63,2)</f>
        <v>9</v>
      </c>
      <c r="M21">
        <f>景気動向指数!J63</f>
        <v>36.4</v>
      </c>
      <c r="N21">
        <f>景気動向指数!K63</f>
        <v>68.2</v>
      </c>
      <c r="O21">
        <f>景気動向指数!L63</f>
        <v>100</v>
      </c>
      <c r="P21" s="8" t="e">
        <f>AVERAGE(景気動向指数!D61:D63)</f>
        <v>#DIV/0!</v>
      </c>
      <c r="Q21" s="8" t="e">
        <f>AVERAGE(景気動向指数!E61:E63)</f>
        <v>#DIV/0!</v>
      </c>
      <c r="R21" s="8" t="e">
        <f>AVERAGE(景気動向指数!F61:F63)</f>
        <v>#DIV/0!</v>
      </c>
      <c r="S21" s="16">
        <f>'GDP（旧系列）'!B26</f>
        <v>4.5999999999999996</v>
      </c>
    </row>
    <row r="22" spans="11:22">
      <c r="K22" t="str">
        <f>RIGHT(景気動向指数!B66,2)</f>
        <v>84</v>
      </c>
      <c r="L22" t="str">
        <f>RIGHT(景気動向指数!C66,2)</f>
        <v>12</v>
      </c>
      <c r="M22">
        <f>景気動向指数!J66</f>
        <v>63.6</v>
      </c>
      <c r="N22">
        <f>景気動向指数!K66</f>
        <v>90.9</v>
      </c>
      <c r="O22">
        <f>景気動向指数!L66</f>
        <v>83.3</v>
      </c>
      <c r="P22" s="8" t="e">
        <f>AVERAGE(景気動向指数!D64:D66)</f>
        <v>#DIV/0!</v>
      </c>
      <c r="Q22" s="8" t="e">
        <f>AVERAGE(景気動向指数!E64:E66)</f>
        <v>#DIV/0!</v>
      </c>
      <c r="R22" s="8" t="e">
        <f>AVERAGE(景気動向指数!F64:F66)</f>
        <v>#DIV/0!</v>
      </c>
      <c r="S22" s="16">
        <f>'GDP（旧系列）'!B27</f>
        <v>4</v>
      </c>
    </row>
    <row r="23" spans="11:22">
      <c r="K23" t="str">
        <f>RIGHT(景気動向指数!B69,2)</f>
        <v>85</v>
      </c>
      <c r="L23" t="str">
        <f>RIGHT(景気動向指数!C69,2)</f>
        <v>3</v>
      </c>
      <c r="M23">
        <f>景気動向指数!J69</f>
        <v>40.9</v>
      </c>
      <c r="N23">
        <f>景気動向指数!K69</f>
        <v>59.1</v>
      </c>
      <c r="O23">
        <f>景気動向指数!L69</f>
        <v>75</v>
      </c>
      <c r="P23" s="8">
        <f>AVERAGE(景気動向指数!D67:D69)</f>
        <v>85.933333333333323</v>
      </c>
      <c r="Q23" s="8">
        <f>AVERAGE(景気動向指数!E67:E69)</f>
        <v>91.90000000000002</v>
      </c>
      <c r="R23" s="8">
        <f>AVERAGE(景気動向指数!F67:F69)</f>
        <v>103.43333333333334</v>
      </c>
      <c r="S23" s="16">
        <f>'GDP（旧系列）'!B28</f>
        <v>5.7</v>
      </c>
    </row>
    <row r="24" spans="11:22">
      <c r="K24" t="str">
        <f>RIGHT(景気動向指数!B72,2)</f>
        <v>85</v>
      </c>
      <c r="L24" t="str">
        <f>RIGHT(景気動向指数!C72,2)</f>
        <v>6</v>
      </c>
      <c r="M24">
        <f>景気動向指数!J72</f>
        <v>36.4</v>
      </c>
      <c r="N24">
        <f>景気動向指数!K72</f>
        <v>72.7</v>
      </c>
      <c r="O24">
        <f>景気動向指数!L72</f>
        <v>58.3</v>
      </c>
      <c r="P24" s="8">
        <f>AVERAGE(景気動向指数!D70:D72)</f>
        <v>85.633333333333326</v>
      </c>
      <c r="Q24" s="8">
        <f>AVERAGE(景気動向指数!E70:E72)</f>
        <v>92.63333333333334</v>
      </c>
      <c r="R24" s="8">
        <f>AVERAGE(景気動向指数!F70:F72)</f>
        <v>104.86666666666667</v>
      </c>
      <c r="S24" s="16">
        <f>'GDP（旧系列）'!B29</f>
        <v>6.4</v>
      </c>
      <c r="T24" s="5"/>
      <c r="U24" s="5"/>
      <c r="V24" s="6" t="s">
        <v>17</v>
      </c>
    </row>
    <row r="25" spans="11:22">
      <c r="K25" t="str">
        <f>RIGHT(景気動向指数!B75,2)</f>
        <v>85</v>
      </c>
      <c r="L25" t="str">
        <f>RIGHT(景気動向指数!C75,2)</f>
        <v>9</v>
      </c>
      <c r="M25">
        <f>景気動向指数!J75</f>
        <v>27.3</v>
      </c>
      <c r="N25">
        <f>景気動向指数!K75</f>
        <v>36.4</v>
      </c>
      <c r="O25">
        <f>景気動向指数!L75</f>
        <v>66.7</v>
      </c>
      <c r="P25" s="8">
        <f>AVERAGE(景気動向指数!D73:D75)</f>
        <v>83.733333333333334</v>
      </c>
      <c r="Q25" s="8">
        <f>AVERAGE(景気動向指数!E73:E75)</f>
        <v>92.5</v>
      </c>
      <c r="R25" s="8">
        <f>AVERAGE(景気動向指数!F73:F75)</f>
        <v>107.33333333333333</v>
      </c>
      <c r="S25" s="16">
        <f>'GDP（旧系列）'!B30</f>
        <v>6</v>
      </c>
      <c r="T25" s="3">
        <v>100</v>
      </c>
      <c r="U25" s="3">
        <v>150</v>
      </c>
      <c r="V25" s="4"/>
    </row>
    <row r="26" spans="11:22">
      <c r="K26" t="str">
        <f>RIGHT(景気動向指数!B78,2)</f>
        <v>85</v>
      </c>
      <c r="L26" t="str">
        <f>RIGHT(景気動向指数!C78,2)</f>
        <v>12</v>
      </c>
      <c r="M26">
        <f>景気動向指数!J78</f>
        <v>27.3</v>
      </c>
      <c r="N26">
        <f>景気動向指数!K78</f>
        <v>36.4</v>
      </c>
      <c r="O26">
        <f>景気動向指数!L78</f>
        <v>50</v>
      </c>
      <c r="P26" s="8">
        <f>AVERAGE(景気動向指数!D76:D78)</f>
        <v>81.433333333333337</v>
      </c>
      <c r="Q26" s="8">
        <f>AVERAGE(景気動向指数!E76:E78)</f>
        <v>91.933333333333323</v>
      </c>
      <c r="R26" s="8">
        <f>AVERAGE(景気動向指数!F76:F78)</f>
        <v>106.73333333333335</v>
      </c>
      <c r="S26" s="16">
        <f>'GDP（旧系列）'!B31</f>
        <v>7.2</v>
      </c>
      <c r="T26" s="3">
        <v>100</v>
      </c>
      <c r="U26" s="3">
        <v>150</v>
      </c>
      <c r="V26" s="4"/>
    </row>
    <row r="27" spans="11:22">
      <c r="K27" t="str">
        <f>RIGHT(景気動向指数!B81,2)</f>
        <v>86</v>
      </c>
      <c r="L27" t="str">
        <f>RIGHT(景気動向指数!C81,2)</f>
        <v>3</v>
      </c>
      <c r="M27">
        <f>景気動向指数!J81</f>
        <v>27.3</v>
      </c>
      <c r="N27">
        <f>景気動向指数!K81</f>
        <v>27.3</v>
      </c>
      <c r="O27">
        <f>景気動向指数!L81</f>
        <v>58.3</v>
      </c>
      <c r="P27" s="8">
        <f>AVERAGE(景気動向指数!D79:D81)</f>
        <v>81.166666666666671</v>
      </c>
      <c r="Q27" s="8">
        <f>AVERAGE(景気動向指数!E79:E81)</f>
        <v>91.133333333333326</v>
      </c>
      <c r="R27" s="8">
        <f>AVERAGE(景気動向指数!F79:F81)</f>
        <v>106.16666666666667</v>
      </c>
      <c r="S27" s="16">
        <f>'GDP（旧系列）'!B32</f>
        <v>5.5</v>
      </c>
      <c r="T27" s="3">
        <v>100</v>
      </c>
      <c r="U27" s="3">
        <v>150</v>
      </c>
      <c r="V27" s="4"/>
    </row>
    <row r="28" spans="11:22">
      <c r="K28" t="str">
        <f>RIGHT(景気動向指数!B84,2)</f>
        <v>86</v>
      </c>
      <c r="L28" t="str">
        <f>RIGHT(景気動向指数!C84,2)</f>
        <v>6</v>
      </c>
      <c r="M28">
        <f>景気動向指数!J84</f>
        <v>36.4</v>
      </c>
      <c r="N28">
        <f>景気動向指数!K84</f>
        <v>50</v>
      </c>
      <c r="O28">
        <f>景気動向指数!L84</f>
        <v>50</v>
      </c>
      <c r="P28" s="8">
        <f>AVERAGE(景気動向指数!D82:D84)</f>
        <v>80.533333333333346</v>
      </c>
      <c r="Q28" s="8">
        <f>AVERAGE(景気動向指数!E82:E84)</f>
        <v>90.166666666666671</v>
      </c>
      <c r="R28" s="8">
        <f>AVERAGE(景気動向指数!F82:F84)</f>
        <v>104.73333333333335</v>
      </c>
      <c r="S28" s="16">
        <f>'GDP（旧系列）'!B33</f>
        <v>2.6</v>
      </c>
      <c r="T28" s="3">
        <v>100</v>
      </c>
      <c r="U28" s="3">
        <v>150</v>
      </c>
      <c r="V28" s="4"/>
    </row>
    <row r="29" spans="11:22">
      <c r="K29" t="str">
        <f>RIGHT(景気動向指数!B87,2)</f>
        <v>86</v>
      </c>
      <c r="L29" t="str">
        <f>RIGHT(景気動向指数!C87,2)</f>
        <v>9</v>
      </c>
      <c r="M29">
        <f>景気動向指数!J87</f>
        <v>72.7</v>
      </c>
      <c r="N29">
        <f>景気動向指数!K87</f>
        <v>54.5</v>
      </c>
      <c r="O29">
        <f>景気動向指数!L87</f>
        <v>41.7</v>
      </c>
      <c r="P29" s="8">
        <f>AVERAGE(景気動向指数!D85:D87)</f>
        <v>80.5</v>
      </c>
      <c r="Q29" s="8">
        <f>AVERAGE(景気動向指数!E85:E87)</f>
        <v>89</v>
      </c>
      <c r="R29" s="8">
        <f>AVERAGE(景気動向指数!F85:F87)</f>
        <v>104.7</v>
      </c>
      <c r="S29" s="16">
        <f>'GDP（旧系列）'!B34</f>
        <v>1.9</v>
      </c>
      <c r="T29" s="3">
        <v>100</v>
      </c>
      <c r="U29" s="3">
        <v>150</v>
      </c>
      <c r="V29" s="4"/>
    </row>
    <row r="30" spans="11:22">
      <c r="K30" t="str">
        <f>RIGHT(景気動向指数!B90,2)</f>
        <v>86</v>
      </c>
      <c r="L30" t="str">
        <f>RIGHT(景気動向指数!C90,2)</f>
        <v>12</v>
      </c>
      <c r="M30">
        <f>景気動向指数!J90</f>
        <v>81.8</v>
      </c>
      <c r="N30">
        <f>景気動向指数!K90</f>
        <v>36.4</v>
      </c>
      <c r="O30">
        <f>景気動向指数!L90</f>
        <v>33.299999999999997</v>
      </c>
      <c r="P30" s="8">
        <f>AVERAGE(景気動向指数!D88:D90)</f>
        <v>81.166666666666671</v>
      </c>
      <c r="Q30" s="8">
        <f>AVERAGE(景気動向指数!E88:E90)</f>
        <v>89.100000000000009</v>
      </c>
      <c r="R30" s="8">
        <f>AVERAGE(景気動向指数!F88:F90)</f>
        <v>105.3</v>
      </c>
      <c r="S30" s="16">
        <f>'GDP（旧系列）'!B35</f>
        <v>1.6</v>
      </c>
      <c r="T30" s="3">
        <v>100</v>
      </c>
      <c r="U30" s="3">
        <v>150</v>
      </c>
      <c r="V30" s="4" t="s">
        <v>18</v>
      </c>
    </row>
    <row r="31" spans="11:22">
      <c r="K31" t="str">
        <f>RIGHT(景気動向指数!B93,2)</f>
        <v>87</v>
      </c>
      <c r="L31" t="str">
        <f>RIGHT(景気動向指数!C93,2)</f>
        <v>3</v>
      </c>
      <c r="M31">
        <f>景気動向指数!J93</f>
        <v>72.7</v>
      </c>
      <c r="N31">
        <f>景気動向指数!K93</f>
        <v>90.9</v>
      </c>
      <c r="O31">
        <f>景気動向指数!L93</f>
        <v>83.3</v>
      </c>
      <c r="P31" s="8">
        <f>AVERAGE(景気動向指数!D91:D93)</f>
        <v>83.466666666666654</v>
      </c>
      <c r="Q31" s="8">
        <f>AVERAGE(景気動向指数!E91:E93)</f>
        <v>90.13333333333334</v>
      </c>
      <c r="R31" s="8">
        <f>AVERAGE(景気動向指数!F91:F93)</f>
        <v>105.33333333333333</v>
      </c>
      <c r="S31" s="16">
        <f>'GDP（旧系列）'!B36</f>
        <v>1.5</v>
      </c>
    </row>
    <row r="32" spans="11:22">
      <c r="K32" t="str">
        <f>RIGHT(景気動向指数!B96,2)</f>
        <v>87</v>
      </c>
      <c r="L32" t="str">
        <f>RIGHT(景気動向指数!C96,2)</f>
        <v>6</v>
      </c>
      <c r="M32">
        <f>景気動向指数!J96</f>
        <v>100</v>
      </c>
      <c r="N32">
        <f>景気動向指数!K96</f>
        <v>90.9</v>
      </c>
      <c r="O32">
        <f>景気動向指数!L96</f>
        <v>58.3</v>
      </c>
      <c r="P32" s="8">
        <f>AVERAGE(景気動向指数!D94:D96)</f>
        <v>86.90000000000002</v>
      </c>
      <c r="Q32" s="8">
        <f>AVERAGE(景気動向指数!E94:E96)</f>
        <v>91.866666666666674</v>
      </c>
      <c r="R32" s="8">
        <f>AVERAGE(景気動向指数!F94:F96)</f>
        <v>105.7</v>
      </c>
      <c r="S32" s="16">
        <f>'GDP（旧系列）'!B37</f>
        <v>3.3</v>
      </c>
    </row>
    <row r="33" spans="11:22">
      <c r="K33" t="str">
        <f>RIGHT(景気動向指数!B99,2)</f>
        <v>87</v>
      </c>
      <c r="L33" t="str">
        <f>RIGHT(景気動向指数!C99,2)</f>
        <v>9</v>
      </c>
      <c r="M33">
        <f>景気動向指数!J99</f>
        <v>81.8</v>
      </c>
      <c r="N33">
        <f>景気動向指数!K99</f>
        <v>100</v>
      </c>
      <c r="O33">
        <f>景気動向指数!L99</f>
        <v>83.3</v>
      </c>
      <c r="P33" s="8">
        <f>AVERAGE(景気動向指数!D97:D99)</f>
        <v>92.666666666666671</v>
      </c>
      <c r="Q33" s="8">
        <f>AVERAGE(景気動向指数!E97:E99)</f>
        <v>95.40000000000002</v>
      </c>
      <c r="R33" s="8">
        <f>AVERAGE(景気動向指数!F97:F99)</f>
        <v>108.10000000000001</v>
      </c>
      <c r="S33" s="16">
        <f>'GDP（旧系列）'!B38</f>
        <v>4.9000000000000004</v>
      </c>
    </row>
    <row r="34" spans="11:22">
      <c r="K34" t="str">
        <f>RIGHT(景気動向指数!B102,2)</f>
        <v>87</v>
      </c>
      <c r="L34" t="str">
        <f>RIGHT(景気動向指数!C102,2)</f>
        <v>12</v>
      </c>
      <c r="M34">
        <f>景気動向指数!J102</f>
        <v>63.6</v>
      </c>
      <c r="N34">
        <f>景気動向指数!K102</f>
        <v>81.8</v>
      </c>
      <c r="O34">
        <f>景気動向指数!L102</f>
        <v>91.7</v>
      </c>
      <c r="P34" s="8">
        <f>AVERAGE(景気動向指数!D100:D102)</f>
        <v>95.199999999999989</v>
      </c>
      <c r="Q34" s="8">
        <f>AVERAGE(景気動向指数!E100:E102)</f>
        <v>98.59999999999998</v>
      </c>
      <c r="R34" s="8">
        <f>AVERAGE(景気動向指数!F100:F102)</f>
        <v>109.89999999999999</v>
      </c>
      <c r="S34" s="16">
        <f>'GDP（旧系列）'!B39</f>
        <v>6.4</v>
      </c>
    </row>
    <row r="35" spans="11:22">
      <c r="K35" t="str">
        <f>RIGHT(景気動向指数!B105,2)</f>
        <v>88</v>
      </c>
      <c r="L35" t="str">
        <f>RIGHT(景気動向指数!C105,2)</f>
        <v>3</v>
      </c>
      <c r="M35">
        <f>景気動向指数!J105</f>
        <v>45.5</v>
      </c>
      <c r="N35">
        <f>景気動向指数!K105</f>
        <v>81.8</v>
      </c>
      <c r="O35">
        <f>景気動向指数!L105</f>
        <v>83.3</v>
      </c>
      <c r="P35" s="8">
        <f>AVERAGE(景気動向指数!D103:D105)</f>
        <v>96.600000000000009</v>
      </c>
      <c r="Q35" s="8">
        <f>AVERAGE(景気動向指数!E103:E105)</f>
        <v>101.63333333333333</v>
      </c>
      <c r="R35" s="8">
        <f>AVERAGE(景気動向指数!F103:F105)</f>
        <v>112.86666666666667</v>
      </c>
      <c r="S35" s="16">
        <f>'GDP（旧系列）'!B40</f>
        <v>9.8000000000000007</v>
      </c>
    </row>
    <row r="36" spans="11:22">
      <c r="K36" t="str">
        <f>RIGHT(景気動向指数!B108,2)</f>
        <v>88</v>
      </c>
      <c r="L36" t="str">
        <f>RIGHT(景気動向指数!C108,2)</f>
        <v>6</v>
      </c>
      <c r="M36">
        <f>景気動向指数!J108</f>
        <v>72.7</v>
      </c>
      <c r="N36">
        <f>景気動向指数!K108</f>
        <v>81.8</v>
      </c>
      <c r="O36">
        <f>景気動向指数!L108</f>
        <v>66.7</v>
      </c>
      <c r="P36" s="8">
        <f>AVERAGE(景気動向指数!D106:D108)</f>
        <v>98.833333333333329</v>
      </c>
      <c r="Q36" s="8">
        <f>AVERAGE(景気動向指数!E106:E108)</f>
        <v>103.53333333333335</v>
      </c>
      <c r="R36" s="8">
        <f>AVERAGE(景気動向指数!F106:F108)</f>
        <v>116.96666666666665</v>
      </c>
      <c r="S36" s="16">
        <f>'GDP（旧系列）'!B41</f>
        <v>6.6</v>
      </c>
    </row>
    <row r="37" spans="11:22">
      <c r="K37" t="str">
        <f>RIGHT(景気動向指数!B111,2)</f>
        <v>88</v>
      </c>
      <c r="L37" t="str">
        <f>RIGHT(景気動向指数!C111,2)</f>
        <v>9</v>
      </c>
      <c r="M37">
        <f>景気動向指数!J111</f>
        <v>45.5</v>
      </c>
      <c r="N37">
        <f>景気動向指数!K111</f>
        <v>81.8</v>
      </c>
      <c r="O37">
        <f>景気動向指数!L111</f>
        <v>83.3</v>
      </c>
      <c r="P37" s="8">
        <f>AVERAGE(景気動向指数!D109:D111)</f>
        <v>98.733333333333334</v>
      </c>
      <c r="Q37" s="8">
        <f>AVERAGE(景気動向指数!E109:E111)</f>
        <v>105.63333333333333</v>
      </c>
      <c r="R37" s="8">
        <f>AVERAGE(景気動向指数!F109:F111)</f>
        <v>120.16666666666667</v>
      </c>
      <c r="S37" s="16">
        <f>'GDP（旧系列）'!B42</f>
        <v>7.3</v>
      </c>
    </row>
    <row r="38" spans="11:22">
      <c r="K38" t="str">
        <f>RIGHT(景気動向指数!B114,2)</f>
        <v>88</v>
      </c>
      <c r="L38" t="str">
        <f>RIGHT(景気動向指数!C114,2)</f>
        <v>12</v>
      </c>
      <c r="M38">
        <f>景気動向指数!J114</f>
        <v>81.8</v>
      </c>
      <c r="N38">
        <f>景気動向指数!K114</f>
        <v>90.9</v>
      </c>
      <c r="O38">
        <f>景気動向指数!L114</f>
        <v>66.7</v>
      </c>
      <c r="P38" s="8">
        <f>AVERAGE(景気動向指数!D112:D114)</f>
        <v>100.36666666666667</v>
      </c>
      <c r="Q38" s="8">
        <f>AVERAGE(景気動向指数!E112:E114)</f>
        <v>107.66666666666667</v>
      </c>
      <c r="R38" s="8">
        <f>AVERAGE(景気動向指数!F112:F114)</f>
        <v>123.10000000000001</v>
      </c>
      <c r="S38" s="16">
        <f>'GDP（旧系列）'!B43</f>
        <v>5.3</v>
      </c>
    </row>
    <row r="39" spans="11:22">
      <c r="K39" t="str">
        <f>RIGHT(景気動向指数!B117,2)</f>
        <v>89</v>
      </c>
      <c r="L39" t="str">
        <f>RIGHT(景気動向指数!C117,2)</f>
        <v>3</v>
      </c>
      <c r="M39">
        <f>景気動向指数!J117</f>
        <v>63.6</v>
      </c>
      <c r="N39">
        <f>景気動向指数!K117</f>
        <v>100</v>
      </c>
      <c r="O39">
        <f>景気動向指数!L117</f>
        <v>91.7</v>
      </c>
      <c r="P39" s="8">
        <f>AVERAGE(景気動向指数!D115:D117)</f>
        <v>101.16666666666667</v>
      </c>
      <c r="Q39" s="8">
        <f>AVERAGE(景気動向指数!E115:E117)</f>
        <v>110.13333333333333</v>
      </c>
      <c r="R39" s="8">
        <f>AVERAGE(景気動向指数!F115:F117)</f>
        <v>124.59999999999998</v>
      </c>
      <c r="S39" s="16">
        <f>'GDP（旧系列）'!B44</f>
        <v>6.6</v>
      </c>
    </row>
    <row r="40" spans="11:22">
      <c r="K40" t="str">
        <f>RIGHT(景気動向指数!B120,2)</f>
        <v>89</v>
      </c>
      <c r="L40" t="str">
        <f>RIGHT(景気動向指数!C120,2)</f>
        <v>6</v>
      </c>
      <c r="M40">
        <f>景気動向指数!J120</f>
        <v>45.5</v>
      </c>
      <c r="N40">
        <f>景気動向指数!K120</f>
        <v>27.3</v>
      </c>
      <c r="O40">
        <f>景気動向指数!L120</f>
        <v>50</v>
      </c>
      <c r="P40" s="8">
        <f>AVERAGE(景気動向指数!D118:D120)</f>
        <v>101.33333333333333</v>
      </c>
      <c r="Q40" s="8">
        <f>AVERAGE(景気動向指数!E118:E120)</f>
        <v>110.26666666666667</v>
      </c>
      <c r="R40" s="8">
        <f>AVERAGE(景気動向指数!F118:F120)</f>
        <v>126.26666666666667</v>
      </c>
      <c r="S40" s="16">
        <f>'GDP（旧系列）'!B45</f>
        <v>4.7</v>
      </c>
    </row>
    <row r="41" spans="11:22">
      <c r="K41" t="str">
        <f>RIGHT(景気動向指数!B123,2)</f>
        <v>89</v>
      </c>
      <c r="L41" t="str">
        <f>RIGHT(景気動向指数!C123,2)</f>
        <v>9</v>
      </c>
      <c r="M41">
        <f>景気動向指数!J123</f>
        <v>45.5</v>
      </c>
      <c r="N41">
        <f>景気動向指数!K123</f>
        <v>50</v>
      </c>
      <c r="O41">
        <f>景気動向指数!L123</f>
        <v>50</v>
      </c>
      <c r="P41" s="8">
        <f>AVERAGE(景気動向指数!D121:D123)</f>
        <v>100.8</v>
      </c>
      <c r="Q41" s="8">
        <f>AVERAGE(景気動向指数!E121:E123)</f>
        <v>110.96666666666665</v>
      </c>
      <c r="R41" s="8">
        <f>AVERAGE(景気動向指数!F121:F123)</f>
        <v>127.63333333333333</v>
      </c>
      <c r="S41" s="16">
        <f>'GDP（旧系列）'!B46</f>
        <v>4.2</v>
      </c>
    </row>
    <row r="42" spans="11:22">
      <c r="K42" t="str">
        <f>RIGHT(景気動向指数!B126,2)</f>
        <v>89</v>
      </c>
      <c r="L42" t="str">
        <f>RIGHT(景気動向指数!C126,2)</f>
        <v>12</v>
      </c>
      <c r="M42">
        <f>景気動向指数!J126</f>
        <v>54.5</v>
      </c>
      <c r="N42">
        <f>景気動向指数!K126</f>
        <v>100</v>
      </c>
      <c r="O42">
        <f>景気動向指数!L126</f>
        <v>83.3</v>
      </c>
      <c r="P42" s="8">
        <f>AVERAGE(景気動向指数!D124:D126)</f>
        <v>100.5</v>
      </c>
      <c r="Q42" s="8">
        <f>AVERAGE(景気動向指数!E124:E126)</f>
        <v>112.10000000000001</v>
      </c>
      <c r="R42" s="8">
        <f>AVERAGE(景気動向指数!F124:F126)</f>
        <v>129.73333333333332</v>
      </c>
      <c r="S42" s="16">
        <f>'GDP（旧系列）'!B47</f>
        <v>6</v>
      </c>
    </row>
    <row r="43" spans="11:22">
      <c r="K43" t="str">
        <f>RIGHT(景気動向指数!B129,2)</f>
        <v>90</v>
      </c>
      <c r="L43" t="str">
        <f>RIGHT(景気動向指数!C129,2)</f>
        <v>3</v>
      </c>
      <c r="M43">
        <f>景気動向指数!J129</f>
        <v>54.5</v>
      </c>
      <c r="N43">
        <f>景気動向指数!K129</f>
        <v>72.7</v>
      </c>
      <c r="O43">
        <f>景気動向指数!L129</f>
        <v>91.7</v>
      </c>
      <c r="P43" s="8">
        <f>AVERAGE(景気動向指数!D127:D129)</f>
        <v>100.26666666666665</v>
      </c>
      <c r="Q43" s="8">
        <f>AVERAGE(景気動向指数!E127:E129)</f>
        <v>112.76666666666667</v>
      </c>
      <c r="R43" s="8">
        <f>AVERAGE(景気動向指数!F127:F129)</f>
        <v>132.1</v>
      </c>
      <c r="S43" s="16">
        <f>'GDP（旧系列）'!B48</f>
        <v>3.3</v>
      </c>
    </row>
    <row r="44" spans="11:22">
      <c r="K44" t="str">
        <f>RIGHT(景気動向指数!B132,2)</f>
        <v>90</v>
      </c>
      <c r="L44" t="str">
        <f>RIGHT(景気動向指数!C132,2)</f>
        <v>6</v>
      </c>
      <c r="M44">
        <f>景気動向指数!J132</f>
        <v>59.1</v>
      </c>
      <c r="N44">
        <f>景気動向指数!K132</f>
        <v>90.9</v>
      </c>
      <c r="O44">
        <f>景気動向指数!L132</f>
        <v>83.3</v>
      </c>
      <c r="P44" s="8">
        <f>AVERAGE(景気動向指数!D130:D132)</f>
        <v>100.7</v>
      </c>
      <c r="Q44" s="8">
        <f>AVERAGE(景気動向指数!E130:E132)</f>
        <v>114.90000000000002</v>
      </c>
      <c r="R44" s="8">
        <f>AVERAGE(景気動向指数!F130:F132)</f>
        <v>131.6</v>
      </c>
      <c r="S44" s="16">
        <f>'GDP（旧系列）'!B49</f>
        <v>7.5</v>
      </c>
    </row>
    <row r="45" spans="11:22">
      <c r="K45" t="str">
        <f>RIGHT(景気動向指数!B135,2)</f>
        <v>90</v>
      </c>
      <c r="L45" t="str">
        <f>RIGHT(景気動向指数!C135,2)</f>
        <v>9</v>
      </c>
      <c r="M45">
        <f>景気動向指数!J135</f>
        <v>36.4</v>
      </c>
      <c r="N45">
        <f>景気動向指数!K135</f>
        <v>54.5</v>
      </c>
      <c r="O45">
        <f>景気動向指数!L135</f>
        <v>66.7</v>
      </c>
      <c r="P45" s="8">
        <f>AVERAGE(景気動向指数!D133:D135)</f>
        <v>100.03333333333335</v>
      </c>
      <c r="Q45" s="8">
        <f>AVERAGE(景気動向指数!E133:E135)</f>
        <v>116.16666666666667</v>
      </c>
      <c r="R45" s="8">
        <f>AVERAGE(景気動向指数!F133:F135)</f>
        <v>130.86666666666667</v>
      </c>
      <c r="S45" s="16">
        <f>'GDP（旧系列）'!B50</f>
        <v>7.7</v>
      </c>
    </row>
    <row r="46" spans="11:22">
      <c r="K46" t="str">
        <f>RIGHT(景気動向指数!B138,2)</f>
        <v>90</v>
      </c>
      <c r="L46" t="str">
        <f>RIGHT(景気動向指数!C138,2)</f>
        <v>12</v>
      </c>
      <c r="M46">
        <f>景気動向指数!J138</f>
        <v>40.9</v>
      </c>
      <c r="N46">
        <f>景気動向指数!K138</f>
        <v>77.3</v>
      </c>
      <c r="O46">
        <f>景気動向指数!L138</f>
        <v>66.7</v>
      </c>
      <c r="P46" s="8">
        <f>AVERAGE(景気動向指数!D136:D138)</f>
        <v>98.333333333333329</v>
      </c>
      <c r="Q46" s="8">
        <f>AVERAGE(景気動向指数!E136:E138)</f>
        <v>116.63333333333333</v>
      </c>
      <c r="R46" s="8">
        <f>AVERAGE(景気動向指数!F136:F138)</f>
        <v>130.26666666666665</v>
      </c>
      <c r="S46" s="16">
        <f>'GDP（旧系列）'!B51</f>
        <v>4</v>
      </c>
    </row>
    <row r="47" spans="11:22">
      <c r="K47" t="str">
        <f>RIGHT(景気動向指数!B141,2)</f>
        <v>91</v>
      </c>
      <c r="L47" t="str">
        <f>RIGHT(景気動向指数!C141,2)</f>
        <v>3</v>
      </c>
      <c r="M47">
        <f>景気動向指数!J141</f>
        <v>36.4</v>
      </c>
      <c r="N47">
        <f>景気動向指数!K141</f>
        <v>27.3</v>
      </c>
      <c r="O47">
        <f>景気動向指数!L141</f>
        <v>33.299999999999997</v>
      </c>
      <c r="P47" s="8">
        <f>AVERAGE(景気動向指数!D139:D141)</f>
        <v>97.666666666666671</v>
      </c>
      <c r="Q47" s="8">
        <f>AVERAGE(景気動向指数!E139:E141)</f>
        <v>115.8</v>
      </c>
      <c r="R47" s="8">
        <f>AVERAGE(景気動向指数!F139:F141)</f>
        <v>130.26666666666668</v>
      </c>
      <c r="S47" s="16">
        <f>'GDP（旧系列）'!B52</f>
        <v>5.9</v>
      </c>
      <c r="T47" s="5"/>
      <c r="U47" s="5"/>
      <c r="V47" s="6" t="s">
        <v>19</v>
      </c>
    </row>
    <row r="48" spans="11:22">
      <c r="K48" t="str">
        <f>RIGHT(景気動向指数!B144,2)</f>
        <v>91</v>
      </c>
      <c r="L48" t="str">
        <f>RIGHT(景気動向指数!C144,2)</f>
        <v>6</v>
      </c>
      <c r="M48">
        <f>景気動向指数!J144</f>
        <v>27.3</v>
      </c>
      <c r="N48">
        <f>景気動向指数!K144</f>
        <v>22.7</v>
      </c>
      <c r="O48">
        <f>景気動向指数!L144</f>
        <v>83.3</v>
      </c>
      <c r="P48" s="8">
        <f>AVERAGE(景気動向指数!D142:D144)</f>
        <v>96.466666666666683</v>
      </c>
      <c r="Q48" s="8">
        <f>AVERAGE(景気動向指数!E142:E144)</f>
        <v>114.36666666666667</v>
      </c>
      <c r="R48" s="8">
        <f>AVERAGE(景気動向指数!F142:F144)</f>
        <v>131.56666666666669</v>
      </c>
      <c r="S48" s="16">
        <f>'GDP（旧系列）'!B53</f>
        <v>3.7</v>
      </c>
      <c r="T48" s="3">
        <v>100</v>
      </c>
      <c r="U48" s="3">
        <v>150</v>
      </c>
      <c r="V48" s="4"/>
    </row>
    <row r="49" spans="11:22">
      <c r="K49" t="str">
        <f>RIGHT(景気動向指数!B147,2)</f>
        <v>91</v>
      </c>
      <c r="L49" t="str">
        <f>RIGHT(景気動向指数!C147,2)</f>
        <v>9</v>
      </c>
      <c r="M49">
        <f>景気動向指数!J147</f>
        <v>27.3</v>
      </c>
      <c r="N49">
        <f>景気動向指数!K147</f>
        <v>31.8</v>
      </c>
      <c r="O49">
        <f>景気動向指数!L147</f>
        <v>16.7</v>
      </c>
      <c r="P49" s="8">
        <f>AVERAGE(景気動向指数!D145:D147)</f>
        <v>94.966666666666654</v>
      </c>
      <c r="Q49" s="8">
        <f>AVERAGE(景気動向指数!E145:E147)</f>
        <v>112.7</v>
      </c>
      <c r="R49" s="8">
        <f>AVERAGE(景気動向指数!F145:F147)</f>
        <v>129.26666666666668</v>
      </c>
      <c r="S49" s="16">
        <f>'GDP（旧系列）'!B54</f>
        <v>1.6</v>
      </c>
      <c r="T49" s="3">
        <v>100</v>
      </c>
      <c r="U49" s="3">
        <v>150</v>
      </c>
      <c r="V49" s="4"/>
    </row>
    <row r="50" spans="11:22">
      <c r="K50" t="str">
        <f>RIGHT(景気動向指数!B150,2)</f>
        <v>91</v>
      </c>
      <c r="L50" t="str">
        <f>RIGHT(景気動向指数!C150,2)</f>
        <v>12</v>
      </c>
      <c r="M50">
        <f>景気動向指数!J150</f>
        <v>27.3</v>
      </c>
      <c r="N50">
        <f>景気動向指数!K150</f>
        <v>0</v>
      </c>
      <c r="O50">
        <f>景気動向指数!L150</f>
        <v>50</v>
      </c>
      <c r="P50" s="8">
        <f>AVERAGE(景気動向指数!D148:D150)</f>
        <v>93.633333333333326</v>
      </c>
      <c r="Q50" s="8">
        <f>AVERAGE(景気動向指数!E148:E150)</f>
        <v>109.90000000000002</v>
      </c>
      <c r="R50" s="8">
        <f>AVERAGE(景気動向指数!F148:F150)</f>
        <v>127.59999999999998</v>
      </c>
      <c r="S50" s="16">
        <f>'GDP（旧系列）'!B55</f>
        <v>2.2999999999999998</v>
      </c>
      <c r="T50" s="3">
        <v>100</v>
      </c>
      <c r="U50" s="3">
        <v>150</v>
      </c>
      <c r="V50" s="4"/>
    </row>
    <row r="51" spans="11:22">
      <c r="K51" t="str">
        <f>RIGHT(景気動向指数!B153,2)</f>
        <v>92</v>
      </c>
      <c r="L51" t="str">
        <f>RIGHT(景気動向指数!C153,2)</f>
        <v>3</v>
      </c>
      <c r="M51">
        <f>景気動向指数!J153</f>
        <v>36.4</v>
      </c>
      <c r="N51">
        <f>景気動向指数!K153</f>
        <v>4.5</v>
      </c>
      <c r="O51">
        <f>景気動向指数!L153</f>
        <v>41.7</v>
      </c>
      <c r="P51" s="8">
        <f>AVERAGE(景気動向指数!D151:D153)</f>
        <v>92.333333333333329</v>
      </c>
      <c r="Q51" s="8">
        <f>AVERAGE(景気動向指数!E151:E153)</f>
        <v>105.8</v>
      </c>
      <c r="R51" s="8">
        <f>AVERAGE(景気動向指数!F151:F153)</f>
        <v>125</v>
      </c>
      <c r="S51" s="16">
        <f>'GDP（旧系列）'!B56</f>
        <v>1.8</v>
      </c>
      <c r="T51" s="3">
        <v>100</v>
      </c>
      <c r="U51" s="3">
        <v>150</v>
      </c>
      <c r="V51" s="4"/>
    </row>
    <row r="52" spans="11:22">
      <c r="K52" t="str">
        <f>RIGHT(景気動向指数!B156,2)</f>
        <v>92</v>
      </c>
      <c r="L52" t="str">
        <f>RIGHT(景気動向指数!C156,2)</f>
        <v>6</v>
      </c>
      <c r="M52">
        <f>景気動向指数!J156</f>
        <v>22.7</v>
      </c>
      <c r="N52">
        <f>景気動向指数!K156</f>
        <v>22.7</v>
      </c>
      <c r="O52">
        <f>景気動向指数!L156</f>
        <v>0</v>
      </c>
      <c r="P52" s="8">
        <f>AVERAGE(景気動向指数!D154:D156)</f>
        <v>90.333333333333329</v>
      </c>
      <c r="Q52" s="8">
        <f>AVERAGE(景気動向指数!E154:E156)</f>
        <v>101.60000000000001</v>
      </c>
      <c r="R52" s="8">
        <f>AVERAGE(景気動向指数!F154:F156)</f>
        <v>120.89999999999999</v>
      </c>
      <c r="S52" s="16">
        <f>'GDP（旧系列）'!B57</f>
        <v>0.8</v>
      </c>
      <c r="T52" s="3">
        <v>100</v>
      </c>
      <c r="U52" s="3">
        <v>150</v>
      </c>
      <c r="V52" s="4"/>
    </row>
    <row r="53" spans="11:22">
      <c r="K53" t="str">
        <f>RIGHT(景気動向指数!B159,2)</f>
        <v>92</v>
      </c>
      <c r="L53" t="str">
        <f>RIGHT(景気動向指数!C159,2)</f>
        <v>9</v>
      </c>
      <c r="M53">
        <f>景気動向指数!J159</f>
        <v>59.1</v>
      </c>
      <c r="N53">
        <f>景気動向指数!K159</f>
        <v>45.5</v>
      </c>
      <c r="O53">
        <f>景気動向指数!L159</f>
        <v>16.7</v>
      </c>
      <c r="P53" s="8">
        <f>AVERAGE(景気動向指数!D157:D159)</f>
        <v>89.733333333333348</v>
      </c>
      <c r="Q53" s="8">
        <f>AVERAGE(景気動向指数!E157:E159)</f>
        <v>99.2</v>
      </c>
      <c r="R53" s="8">
        <f>AVERAGE(景気動向指数!F157:F159)</f>
        <v>117.7</v>
      </c>
      <c r="S53" s="16">
        <f>'GDP（旧系列）'!B58</f>
        <v>1.1000000000000001</v>
      </c>
      <c r="T53" s="3">
        <v>100</v>
      </c>
      <c r="U53" s="3">
        <v>150</v>
      </c>
      <c r="V53" s="4"/>
    </row>
    <row r="54" spans="11:22">
      <c r="K54" t="str">
        <f>RIGHT(景気動向指数!B162,2)</f>
        <v>92</v>
      </c>
      <c r="L54" t="str">
        <f>RIGHT(景気動向指数!C162,2)</f>
        <v>12</v>
      </c>
      <c r="M54">
        <f>景気動向指数!J162</f>
        <v>13.6</v>
      </c>
      <c r="N54">
        <f>景気動向指数!K162</f>
        <v>0</v>
      </c>
      <c r="O54">
        <f>景気動向指数!L162</f>
        <v>0</v>
      </c>
      <c r="P54" s="8">
        <f>AVERAGE(景気動向指数!D160:D162)</f>
        <v>87.933333333333337</v>
      </c>
      <c r="Q54" s="8">
        <f>AVERAGE(景気動向指数!E160:E162)</f>
        <v>95.5</v>
      </c>
      <c r="R54" s="8">
        <f>AVERAGE(景気動向指数!F160:F162)</f>
        <v>114.23333333333335</v>
      </c>
      <c r="S54" s="16">
        <f>'GDP（旧系列）'!B59</f>
        <v>-0.2</v>
      </c>
      <c r="T54" s="3">
        <v>100</v>
      </c>
      <c r="U54" s="3">
        <v>150</v>
      </c>
      <c r="V54" s="4"/>
    </row>
    <row r="55" spans="11:22">
      <c r="K55" t="str">
        <f>RIGHT(景気動向指数!B165,2)</f>
        <v>93</v>
      </c>
      <c r="L55" t="str">
        <f>RIGHT(景気動向指数!C165,2)</f>
        <v>3</v>
      </c>
      <c r="M55">
        <f>景気動向指数!J165</f>
        <v>63.6</v>
      </c>
      <c r="N55">
        <f>景気動向指数!K165</f>
        <v>54.5</v>
      </c>
      <c r="O55">
        <f>景気動向指数!L165</f>
        <v>25</v>
      </c>
      <c r="P55" s="8">
        <f>AVERAGE(景気動向指数!D163:D165)</f>
        <v>88.366666666666674</v>
      </c>
      <c r="Q55" s="8">
        <f>AVERAGE(景気動向指数!E163:E165)</f>
        <v>95.066666666666677</v>
      </c>
      <c r="R55" s="8">
        <f>AVERAGE(景気動向指数!F163:F165)</f>
        <v>112.56666666666666</v>
      </c>
      <c r="S55" s="16">
        <f>'GDP（旧系列）'!B60</f>
        <v>1.3</v>
      </c>
      <c r="T55" s="3">
        <v>100</v>
      </c>
      <c r="U55" s="3">
        <v>150</v>
      </c>
      <c r="V55" s="4"/>
    </row>
    <row r="56" spans="11:22">
      <c r="K56" t="str">
        <f>RIGHT(景気動向指数!B168,2)</f>
        <v>93</v>
      </c>
      <c r="L56" t="str">
        <f>RIGHT(景気動向指数!C168,2)</f>
        <v>6</v>
      </c>
      <c r="M56">
        <f>景気動向指数!J168</f>
        <v>36.4</v>
      </c>
      <c r="N56">
        <f>景気動向指数!K168</f>
        <v>18.2</v>
      </c>
      <c r="O56">
        <f>景気動向指数!L168</f>
        <v>16.7</v>
      </c>
      <c r="P56" s="8">
        <f>AVERAGE(景気動向指数!D166:D168)</f>
        <v>89.59999999999998</v>
      </c>
      <c r="Q56" s="8">
        <f>AVERAGE(景気動向指数!E166:E168)</f>
        <v>93.3</v>
      </c>
      <c r="R56" s="8">
        <f>AVERAGE(景気動向指数!F166:F168)</f>
        <v>109.06666666666666</v>
      </c>
      <c r="S56" s="16">
        <f>'GDP（旧系列）'!B61</f>
        <v>0.1</v>
      </c>
      <c r="T56" s="3">
        <v>100</v>
      </c>
      <c r="U56" s="3">
        <v>150</v>
      </c>
      <c r="V56" s="4"/>
    </row>
    <row r="57" spans="11:22">
      <c r="K57" t="str">
        <f>RIGHT(景気動向指数!B171,2)</f>
        <v>93</v>
      </c>
      <c r="L57" t="str">
        <f>RIGHT(景気動向指数!C171,2)</f>
        <v>9</v>
      </c>
      <c r="M57">
        <f>景気動向指数!J171</f>
        <v>54.5</v>
      </c>
      <c r="N57">
        <f>景気動向指数!K171</f>
        <v>45.5</v>
      </c>
      <c r="O57">
        <f>景気動向指数!L171</f>
        <v>33.299999999999997</v>
      </c>
      <c r="P57" s="8">
        <f>AVERAGE(景気動向指数!D169:D171)</f>
        <v>89.2</v>
      </c>
      <c r="Q57" s="8">
        <f>AVERAGE(景気動向指数!E169:E171)</f>
        <v>91.5</v>
      </c>
      <c r="R57" s="8">
        <f>AVERAGE(景気動向指数!F169:F171)</f>
        <v>106.26666666666667</v>
      </c>
      <c r="S57" s="16">
        <f>'GDP（旧系列）'!B62</f>
        <v>-1</v>
      </c>
      <c r="T57" s="3">
        <v>100</v>
      </c>
      <c r="U57" s="3">
        <v>150</v>
      </c>
      <c r="V57" s="4"/>
    </row>
    <row r="58" spans="11:22">
      <c r="K58" t="str">
        <f>RIGHT(景気動向指数!B174,2)</f>
        <v>93</v>
      </c>
      <c r="L58" t="str">
        <f>RIGHT(景気動向指数!C174,2)</f>
        <v>12</v>
      </c>
      <c r="M58">
        <f>景気動向指数!J174</f>
        <v>27.3</v>
      </c>
      <c r="N58">
        <f>景気動向指数!K174</f>
        <v>9.1</v>
      </c>
      <c r="O58">
        <f>景気動向指数!L174</f>
        <v>33.299999999999997</v>
      </c>
      <c r="P58" s="8">
        <f>AVERAGE(景気動向指数!D172:D174)</f>
        <v>87.333333333333329</v>
      </c>
      <c r="Q58" s="8">
        <f>AVERAGE(景気動向指数!E172:E174)</f>
        <v>89.733333333333334</v>
      </c>
      <c r="R58" s="8">
        <f>AVERAGE(景気動向指数!F172:F174)</f>
        <v>103.86666666666667</v>
      </c>
      <c r="S58" s="16">
        <f>'GDP（旧系列）'!B63</f>
        <v>0.3</v>
      </c>
      <c r="T58" s="3">
        <v>100</v>
      </c>
      <c r="U58" s="3">
        <v>150</v>
      </c>
      <c r="V58" s="4" t="s">
        <v>20</v>
      </c>
    </row>
    <row r="59" spans="11:22">
      <c r="K59" t="str">
        <f>RIGHT(景気動向指数!B177,2)</f>
        <v>94</v>
      </c>
      <c r="L59" t="str">
        <f>RIGHT(景気動向指数!C177,2)</f>
        <v>3</v>
      </c>
      <c r="M59">
        <f>景気動向指数!J177</f>
        <v>81.8</v>
      </c>
      <c r="N59">
        <f>景気動向指数!K177</f>
        <v>90.9</v>
      </c>
      <c r="O59">
        <f>景気動向指数!L177</f>
        <v>25</v>
      </c>
      <c r="P59" s="8">
        <f>AVERAGE(景気動向指数!D175:D177)</f>
        <v>90.2</v>
      </c>
      <c r="Q59" s="8">
        <f>AVERAGE(景気動向指数!E175:E177)</f>
        <v>90.133333333333326</v>
      </c>
      <c r="R59" s="8">
        <f>AVERAGE(景気動向指数!F175:F177)</f>
        <v>101.66666666666667</v>
      </c>
      <c r="S59" s="16">
        <f>'GDP（旧系列）'!B64</f>
        <v>-1.3</v>
      </c>
    </row>
    <row r="60" spans="11:22">
      <c r="K60" t="str">
        <f>RIGHT(景気動向指数!B180,2)</f>
        <v>94</v>
      </c>
      <c r="L60" t="str">
        <f>RIGHT(景気動向指数!C180,2)</f>
        <v>6</v>
      </c>
      <c r="M60">
        <f>景気動向指数!J180</f>
        <v>81.8</v>
      </c>
      <c r="N60">
        <f>景気動向指数!K180</f>
        <v>81.8</v>
      </c>
      <c r="O60">
        <f>景気動向指数!L180</f>
        <v>33.299999999999997</v>
      </c>
      <c r="P60" s="8">
        <f>AVERAGE(景気動向指数!D178:D180)</f>
        <v>93.36666666666666</v>
      </c>
      <c r="Q60" s="8">
        <f>AVERAGE(景気動向指数!E178:E180)</f>
        <v>91.933333333333337</v>
      </c>
      <c r="R60" s="8">
        <f>AVERAGE(景気動向指数!F178:F180)</f>
        <v>99.86666666666666</v>
      </c>
      <c r="S60" s="16">
        <f>'GDP（旧系列）'!B65</f>
        <v>2.4</v>
      </c>
    </row>
    <row r="61" spans="11:22">
      <c r="K61" t="str">
        <f>RIGHT(景気動向指数!B183,2)</f>
        <v>94</v>
      </c>
      <c r="L61" t="str">
        <f>RIGHT(景気動向指数!C183,2)</f>
        <v>9</v>
      </c>
      <c r="M61">
        <f>景気動向指数!J183</f>
        <v>63.6</v>
      </c>
      <c r="N61">
        <f>景気動向指数!K183</f>
        <v>72.7</v>
      </c>
      <c r="O61">
        <f>景気動向指数!L183</f>
        <v>75</v>
      </c>
      <c r="P61" s="8">
        <f>AVERAGE(景気動向指数!D181:D183)</f>
        <v>95.7</v>
      </c>
      <c r="Q61" s="8">
        <f>AVERAGE(景気動向指数!E181:E183)</f>
        <v>94.266666666666666</v>
      </c>
      <c r="R61" s="8">
        <f>AVERAGE(景気動向指数!F181:F183)</f>
        <v>100.26666666666667</v>
      </c>
      <c r="S61" s="16">
        <f>'GDP（旧系列）'!B66</f>
        <v>2.4</v>
      </c>
    </row>
    <row r="62" spans="11:22">
      <c r="K62" t="str">
        <f>RIGHT(景気動向指数!B186,2)</f>
        <v>94</v>
      </c>
      <c r="L62" t="str">
        <f>RIGHT(景気動向指数!C186,2)</f>
        <v>12</v>
      </c>
      <c r="M62">
        <f>景気動向指数!J186</f>
        <v>72.7</v>
      </c>
      <c r="N62">
        <f>景気動向指数!K186</f>
        <v>81.8</v>
      </c>
      <c r="O62">
        <f>景気動向指数!L186</f>
        <v>66.7</v>
      </c>
      <c r="P62" s="8">
        <f>AVERAGE(景気動向指数!D184:D186)</f>
        <v>96.800000000000011</v>
      </c>
      <c r="Q62" s="8">
        <f>AVERAGE(景気動向指数!E184:E186)</f>
        <v>95.8</v>
      </c>
      <c r="R62" s="8">
        <f>AVERAGE(景気動向指数!F184:F186)</f>
        <v>100.93333333333332</v>
      </c>
      <c r="S62" s="16">
        <f>'GDP（旧系列）'!B67</f>
        <v>0.1</v>
      </c>
    </row>
    <row r="63" spans="11:22">
      <c r="K63" t="str">
        <f>RIGHT(景気動向指数!B189,2)</f>
        <v>95</v>
      </c>
      <c r="L63" t="str">
        <f>RIGHT(景気動向指数!C189,2)</f>
        <v>3</v>
      </c>
      <c r="M63">
        <f>景気動向指数!J189</f>
        <v>27.3</v>
      </c>
      <c r="N63">
        <f>景気動向指数!K189</f>
        <v>36.4</v>
      </c>
      <c r="O63">
        <f>景気動向指数!L189</f>
        <v>50</v>
      </c>
      <c r="P63" s="8">
        <f>AVERAGE(景気動向指数!D187:D189)</f>
        <v>95.733333333333334</v>
      </c>
      <c r="Q63" s="8">
        <f>AVERAGE(景気動向指数!E187:E189)</f>
        <v>95.833333333333329</v>
      </c>
      <c r="R63" s="8">
        <f>AVERAGE(景気動向指数!F187:F189)</f>
        <v>101.23333333333333</v>
      </c>
      <c r="S63" s="16">
        <f>'GDP（旧系列）'!B68</f>
        <v>1.2</v>
      </c>
    </row>
    <row r="64" spans="11:22">
      <c r="K64" t="str">
        <f>RIGHT(景気動向指数!B192,2)</f>
        <v>95</v>
      </c>
      <c r="L64" t="str">
        <f>RIGHT(景気動向指数!C192,2)</f>
        <v>6</v>
      </c>
      <c r="M64">
        <f>景気動向指数!J192</f>
        <v>18.2</v>
      </c>
      <c r="N64">
        <f>景気動向指数!K192</f>
        <v>18.2</v>
      </c>
      <c r="O64">
        <f>景気動向指数!L192</f>
        <v>33.299999999999997</v>
      </c>
      <c r="P64" s="8">
        <f>AVERAGE(景気動向指数!D190:D192)</f>
        <v>93.433333333333337</v>
      </c>
      <c r="Q64" s="8">
        <f>AVERAGE(景気動向指数!E190:E192)</f>
        <v>96.466666666666654</v>
      </c>
      <c r="R64" s="8">
        <f>AVERAGE(景気動向指数!F190:F192)</f>
        <v>101.46666666666665</v>
      </c>
      <c r="S64" s="16">
        <f>'GDP（旧系列）'!B69</f>
        <v>2.2000000000000002</v>
      </c>
    </row>
    <row r="65" spans="11:22">
      <c r="K65" t="str">
        <f>RIGHT(景気動向指数!B195,2)</f>
        <v>95</v>
      </c>
      <c r="L65" t="str">
        <f>RIGHT(景気動向指数!C195,2)</f>
        <v>9</v>
      </c>
      <c r="M65">
        <f>景気動向指数!J195</f>
        <v>54.5</v>
      </c>
      <c r="N65">
        <f>景気動向指数!K195</f>
        <v>45.5</v>
      </c>
      <c r="O65">
        <f>景気動向指数!L195</f>
        <v>58.3</v>
      </c>
      <c r="P65" s="8">
        <f>AVERAGE(景気動向指数!D193:D195)</f>
        <v>93.09999999999998</v>
      </c>
      <c r="Q65" s="8">
        <f>AVERAGE(景気動向指数!E193:E195)</f>
        <v>95.899999999999991</v>
      </c>
      <c r="R65" s="8">
        <f>AVERAGE(景気動向指数!F193:F195)</f>
        <v>102.39999999999999</v>
      </c>
      <c r="S65" s="16">
        <f>'GDP（旧系列）'!B70</f>
        <v>1.7</v>
      </c>
    </row>
    <row r="66" spans="11:22">
      <c r="K66" t="str">
        <f>RIGHT(景気動向指数!B198,2)</f>
        <v>95</v>
      </c>
      <c r="L66" t="str">
        <f>RIGHT(景気動向指数!C198,2)</f>
        <v>12</v>
      </c>
      <c r="M66">
        <f>景気動向指数!J198</f>
        <v>81.8</v>
      </c>
      <c r="N66">
        <f>景気動向指数!K198</f>
        <v>81.8</v>
      </c>
      <c r="O66">
        <f>景気動向指数!L198</f>
        <v>58.3</v>
      </c>
      <c r="P66" s="8">
        <f>AVERAGE(景気動向指数!D196:D198)</f>
        <v>95.933333333333337</v>
      </c>
      <c r="Q66" s="8">
        <f>AVERAGE(景気動向指数!E196:E198)</f>
        <v>97.40000000000002</v>
      </c>
      <c r="R66" s="8">
        <f>AVERAGE(景気動向指数!F196:F198)</f>
        <v>103.46666666666665</v>
      </c>
      <c r="S66" s="16">
        <f>'GDP（旧系列）'!B71</f>
        <v>2.4</v>
      </c>
    </row>
    <row r="67" spans="11:22">
      <c r="K67" t="str">
        <f>RIGHT(景気動向指数!B201,2)</f>
        <v>96</v>
      </c>
      <c r="L67" t="str">
        <f>RIGHT(景気動向指数!C201,2)</f>
        <v>3</v>
      </c>
      <c r="M67">
        <f>景気動向指数!J201</f>
        <v>54.5</v>
      </c>
      <c r="N67">
        <f>景気動向指数!K201</f>
        <v>45.5</v>
      </c>
      <c r="O67">
        <f>景気動向指数!L201</f>
        <v>83.3</v>
      </c>
      <c r="P67" s="8">
        <f>AVERAGE(景気動向指数!D199:D201)</f>
        <v>97.766666666666652</v>
      </c>
      <c r="Q67" s="8">
        <f>AVERAGE(景気動向指数!E199:E201)</f>
        <v>98.7</v>
      </c>
      <c r="R67" s="8">
        <f>AVERAGE(景気動向指数!F199:F201)</f>
        <v>105.86666666666667</v>
      </c>
      <c r="S67" s="16">
        <f>'GDP（旧系列）'!B72</f>
        <v>2.9</v>
      </c>
    </row>
    <row r="68" spans="11:22">
      <c r="K68" t="str">
        <f>RIGHT(景気動向指数!B204,2)</f>
        <v>96</v>
      </c>
      <c r="L68" t="str">
        <f>RIGHT(景気動向指数!C204,2)</f>
        <v>6</v>
      </c>
      <c r="M68">
        <f>景気動向指数!J204</f>
        <v>63.6</v>
      </c>
      <c r="N68">
        <f>景気動向指数!K204</f>
        <v>63.6</v>
      </c>
      <c r="O68">
        <f>景気動向指数!L204</f>
        <v>50</v>
      </c>
      <c r="P68" s="8">
        <f>AVERAGE(景気動向指数!D202:D204)</f>
        <v>99.433333333333337</v>
      </c>
      <c r="Q68" s="8">
        <f>AVERAGE(景気動向指数!E202:E204)</f>
        <v>100.33333333333333</v>
      </c>
      <c r="R68" s="8">
        <f>AVERAGE(景気動向指数!F202:F204)</f>
        <v>107.36666666666667</v>
      </c>
      <c r="S68" s="16">
        <f>'GDP（旧系列）'!B73</f>
        <v>2.5</v>
      </c>
    </row>
    <row r="69" spans="11:22">
      <c r="K69" t="str">
        <f>RIGHT(景気動向指数!B207,2)</f>
        <v>96</v>
      </c>
      <c r="L69" t="str">
        <f>RIGHT(景気動向指数!C207,2)</f>
        <v>9</v>
      </c>
      <c r="M69">
        <f>景気動向指数!J207</f>
        <v>63.6</v>
      </c>
      <c r="N69">
        <f>景気動向指数!K207</f>
        <v>81.8</v>
      </c>
      <c r="O69">
        <f>景気動向指数!L207</f>
        <v>66.7</v>
      </c>
      <c r="P69" s="8">
        <f>AVERAGE(景気動向指数!D205:D207)</f>
        <v>99.899999999999991</v>
      </c>
      <c r="Q69" s="8">
        <f>AVERAGE(景気動向指数!E205:E207)</f>
        <v>101.7</v>
      </c>
      <c r="R69" s="8">
        <f>AVERAGE(景気動向指数!F205:F207)</f>
        <v>110</v>
      </c>
      <c r="S69" s="16">
        <f>'GDP（旧系列）'!B74</f>
        <v>1.9</v>
      </c>
    </row>
    <row r="70" spans="11:22">
      <c r="K70" t="str">
        <f>RIGHT(景気動向指数!B210,2)</f>
        <v>96</v>
      </c>
      <c r="L70" t="str">
        <f>RIGHT(景気動向指数!C210,2)</f>
        <v>12</v>
      </c>
      <c r="M70">
        <f>景気動向指数!J210</f>
        <v>63.6</v>
      </c>
      <c r="N70">
        <f>景気動向指数!K210</f>
        <v>100</v>
      </c>
      <c r="O70">
        <f>景気動向指数!L210</f>
        <v>66.7</v>
      </c>
      <c r="P70" s="8">
        <f>AVERAGE(景気動向指数!D208:D210)</f>
        <v>101.06666666666666</v>
      </c>
      <c r="Q70" s="8">
        <f>AVERAGE(景気動向指数!E208:E210)</f>
        <v>104.06666666666668</v>
      </c>
      <c r="R70" s="8">
        <f>AVERAGE(景気動向指数!F208:F210)</f>
        <v>112.89999999999999</v>
      </c>
      <c r="S70" s="16">
        <f>'GDP（旧系列）'!B75</f>
        <v>3.2</v>
      </c>
    </row>
    <row r="71" spans="11:22">
      <c r="K71" t="str">
        <f>RIGHT(景気動向指数!B213,2)</f>
        <v>97</v>
      </c>
      <c r="L71" t="str">
        <f>RIGHT(景気動向指数!C213,2)</f>
        <v>3</v>
      </c>
      <c r="M71">
        <f>景気動向指数!J213</f>
        <v>45.5</v>
      </c>
      <c r="N71">
        <f>景気動向指数!K213</f>
        <v>95.5</v>
      </c>
      <c r="O71">
        <f>景気動向指数!L213</f>
        <v>100</v>
      </c>
      <c r="P71" s="8">
        <f>AVERAGE(景気動向指数!D211:D213)</f>
        <v>99.733333333333334</v>
      </c>
      <c r="Q71" s="8">
        <f>AVERAGE(景気動向指数!E211:E213)</f>
        <v>106.5</v>
      </c>
      <c r="R71" s="8">
        <f>AVERAGE(景気動向指数!F211:F213)</f>
        <v>115.53333333333335</v>
      </c>
      <c r="S71" s="16">
        <f>'GDP（旧系列）'!B76</f>
        <v>3.9</v>
      </c>
    </row>
    <row r="72" spans="11:22">
      <c r="K72" t="str">
        <f>RIGHT(景気動向指数!B216,2)</f>
        <v>97</v>
      </c>
      <c r="L72" t="str">
        <f>RIGHT(景気動向指数!C216,2)</f>
        <v>6</v>
      </c>
      <c r="M72">
        <f>景気動向指数!J216</f>
        <v>45.5</v>
      </c>
      <c r="N72">
        <f>景気動向指数!K216</f>
        <v>40.9</v>
      </c>
      <c r="O72">
        <f>景気動向指数!L216</f>
        <v>50</v>
      </c>
      <c r="P72" s="8">
        <f>AVERAGE(景気動向指数!D214:D216)</f>
        <v>98.433333333333323</v>
      </c>
      <c r="Q72" s="8">
        <f>AVERAGE(景気動向指数!E214:E216)</f>
        <v>106.10000000000001</v>
      </c>
      <c r="R72" s="8">
        <f>AVERAGE(景気動向指数!F214:F216)</f>
        <v>117.33333333333333</v>
      </c>
      <c r="S72" s="16">
        <f>'GDP（旧系列）'!B77</f>
        <v>2</v>
      </c>
      <c r="T72" s="5"/>
      <c r="U72" s="5"/>
      <c r="V72" s="6" t="s">
        <v>21</v>
      </c>
    </row>
    <row r="73" spans="11:22">
      <c r="K73" t="str">
        <f>RIGHT(景気動向指数!B219,2)</f>
        <v>97</v>
      </c>
      <c r="L73" t="str">
        <f>RIGHT(景気動向指数!C219,2)</f>
        <v>9</v>
      </c>
      <c r="M73">
        <f>景気動向指数!J219</f>
        <v>27.3</v>
      </c>
      <c r="N73">
        <f>景気動向指数!K219</f>
        <v>0</v>
      </c>
      <c r="O73">
        <f>景気動向指数!L219</f>
        <v>66.7</v>
      </c>
      <c r="P73" s="8">
        <f>AVERAGE(景気動向指数!D217:D219)</f>
        <v>97</v>
      </c>
      <c r="Q73" s="8">
        <f>AVERAGE(景気動向指数!E217:E219)</f>
        <v>105.8</v>
      </c>
      <c r="R73" s="8">
        <f>AVERAGE(景気動向指数!F217:F219)</f>
        <v>118.3</v>
      </c>
      <c r="S73" s="16">
        <f>'GDP（旧系列）'!B78</f>
        <v>0.9</v>
      </c>
      <c r="T73" s="3">
        <v>100</v>
      </c>
      <c r="U73" s="3">
        <v>150</v>
      </c>
      <c r="V73" s="4"/>
    </row>
    <row r="74" spans="11:22">
      <c r="K74" t="str">
        <f>RIGHT(景気動向指数!B222,2)</f>
        <v>97</v>
      </c>
      <c r="L74" t="str">
        <f>RIGHT(景気動向指数!C222,2)</f>
        <v>12</v>
      </c>
      <c r="M74">
        <f>景気動向指数!J222</f>
        <v>0</v>
      </c>
      <c r="N74">
        <f>景気動向指数!K222</f>
        <v>0</v>
      </c>
      <c r="O74">
        <f>景気動向指数!L222</f>
        <v>33.299999999999997</v>
      </c>
      <c r="P74" s="8">
        <f>AVERAGE(景気動向指数!D220:D222)</f>
        <v>91.8</v>
      </c>
      <c r="Q74" s="8">
        <f>AVERAGE(景気動向指数!E220:E222)</f>
        <v>102.89999999999999</v>
      </c>
      <c r="R74" s="8">
        <f>AVERAGE(景気動向指数!F220:F222)</f>
        <v>118.3</v>
      </c>
      <c r="S74" s="16">
        <f>'GDP（旧系列）'!B79</f>
        <v>-0.3</v>
      </c>
      <c r="T74" s="3">
        <v>100</v>
      </c>
      <c r="U74" s="3">
        <v>150</v>
      </c>
      <c r="V74" s="4"/>
    </row>
    <row r="75" spans="11:22">
      <c r="K75" t="str">
        <f>RIGHT(景気動向指数!B225,2)</f>
        <v>98</v>
      </c>
      <c r="L75" t="str">
        <f>RIGHT(景気動向指数!C225,2)</f>
        <v>3</v>
      </c>
      <c r="M75">
        <f>景気動向指数!J225</f>
        <v>36.4</v>
      </c>
      <c r="N75">
        <f>景気動向指数!K225</f>
        <v>0</v>
      </c>
      <c r="O75">
        <f>景気動向指数!L225</f>
        <v>0</v>
      </c>
      <c r="P75" s="8">
        <f>AVERAGE(景気動向指数!D223:D225)</f>
        <v>88.066666666666663</v>
      </c>
      <c r="Q75" s="8">
        <f>AVERAGE(景気動向指数!E223:E225)</f>
        <v>99.366666666666674</v>
      </c>
      <c r="R75" s="8">
        <f>AVERAGE(景気動向指数!F223:F225)</f>
        <v>114.96666666666665</v>
      </c>
      <c r="S75" s="16">
        <f>'GDP（旧系列）'!B80</f>
        <v>-2.6</v>
      </c>
      <c r="T75" s="3">
        <v>100</v>
      </c>
      <c r="U75" s="3">
        <v>150</v>
      </c>
      <c r="V75" s="4"/>
    </row>
    <row r="76" spans="11:22">
      <c r="K76" t="str">
        <f>RIGHT(景気動向指数!B228,2)</f>
        <v>98</v>
      </c>
      <c r="L76" t="str">
        <f>RIGHT(景気動向指数!C228,2)</f>
        <v>6</v>
      </c>
      <c r="M76">
        <f>景気動向指数!J228</f>
        <v>18.2</v>
      </c>
      <c r="N76">
        <f>景気動向指数!K228</f>
        <v>45.5</v>
      </c>
      <c r="O76">
        <f>景気動向指数!L228</f>
        <v>33.299999999999997</v>
      </c>
      <c r="P76" s="8">
        <f>AVERAGE(景気動向指数!D226:D228)</f>
        <v>86.399999999999991</v>
      </c>
      <c r="Q76" s="8">
        <f>AVERAGE(景気動向指数!E226:E228)</f>
        <v>96.233333333333334</v>
      </c>
      <c r="R76" s="8">
        <f>AVERAGE(景気動向指数!F226:F228)</f>
        <v>112.3</v>
      </c>
      <c r="S76" s="16">
        <f>'GDP（旧系列）'!B81</f>
        <v>-2.2999999999999998</v>
      </c>
      <c r="T76" s="3">
        <v>100</v>
      </c>
      <c r="U76" s="3">
        <v>150</v>
      </c>
      <c r="V76" s="4"/>
    </row>
    <row r="77" spans="11:22">
      <c r="K77" t="str">
        <f>RIGHT(景気動向指数!B231,2)</f>
        <v>98</v>
      </c>
      <c r="L77" t="str">
        <f>RIGHT(景気動向指数!C231,2)</f>
        <v>9</v>
      </c>
      <c r="M77">
        <f>景気動向指数!J231</f>
        <v>45.5</v>
      </c>
      <c r="N77">
        <f>景気動向指数!K231</f>
        <v>50</v>
      </c>
      <c r="O77">
        <f>景気動向指数!L231</f>
        <v>16.7</v>
      </c>
      <c r="P77" s="8">
        <f>AVERAGE(景気動向指数!D229:D231)</f>
        <v>85.033333333333331</v>
      </c>
      <c r="Q77" s="8">
        <f>AVERAGE(景気動向指数!E229:E231)</f>
        <v>94.933333333333337</v>
      </c>
      <c r="R77" s="8">
        <f>AVERAGE(景気動向指数!F229:F231)</f>
        <v>110.63333333333333</v>
      </c>
      <c r="S77" s="16">
        <f>'GDP（旧系列）'!B82</f>
        <v>-1.7</v>
      </c>
      <c r="T77" s="3">
        <v>100</v>
      </c>
      <c r="U77" s="3">
        <v>150</v>
      </c>
      <c r="V77" s="4"/>
    </row>
    <row r="78" spans="11:22">
      <c r="K78" t="str">
        <f>RIGHT(景気動向指数!B234,2)</f>
        <v>98</v>
      </c>
      <c r="L78" t="str">
        <f>RIGHT(景気動向指数!C234,2)</f>
        <v>12</v>
      </c>
      <c r="M78">
        <f>景気動向指数!J234</f>
        <v>72.7</v>
      </c>
      <c r="N78">
        <f>景気動向指数!K234</f>
        <v>27.3</v>
      </c>
      <c r="O78">
        <f>景気動向指数!L234</f>
        <v>16.7</v>
      </c>
      <c r="P78" s="8">
        <f>AVERAGE(景気動向指数!D232:D234)</f>
        <v>84.433333333333337</v>
      </c>
      <c r="Q78" s="8">
        <f>AVERAGE(景気動向指数!E232:E234)</f>
        <v>94.100000000000009</v>
      </c>
      <c r="R78" s="8">
        <f>AVERAGE(景気動向指数!F232:F234)</f>
        <v>108.23333333333333</v>
      </c>
      <c r="S78" s="16">
        <f>'GDP（旧系列）'!B83</f>
        <v>-1.6</v>
      </c>
      <c r="T78" s="3">
        <v>100</v>
      </c>
      <c r="U78" s="3">
        <v>150</v>
      </c>
      <c r="V78" s="4"/>
    </row>
    <row r="79" spans="11:22">
      <c r="K79" t="str">
        <f>RIGHT(景気動向指数!B237,2)</f>
        <v>99</v>
      </c>
      <c r="L79" t="str">
        <f>RIGHT(景気動向指数!C237,2)</f>
        <v>3</v>
      </c>
      <c r="M79">
        <f>景気動向指数!J237</f>
        <v>90.9</v>
      </c>
      <c r="N79">
        <f>景気動向指数!K237</f>
        <v>68.2</v>
      </c>
      <c r="O79">
        <f>景気動向指数!L237</f>
        <v>16.7</v>
      </c>
      <c r="P79" s="8">
        <f>AVERAGE(景気動向指数!D235:D237)</f>
        <v>87.233333333333334</v>
      </c>
      <c r="Q79" s="8">
        <f>AVERAGE(景気動向指数!E235:E237)</f>
        <v>94.666666666666671</v>
      </c>
      <c r="R79" s="8">
        <f>AVERAGE(景気動向指数!F235:F237)</f>
        <v>105.76666666666665</v>
      </c>
      <c r="S79" s="16">
        <f>'GDP（旧系列）'!B84</f>
        <v>-0.3</v>
      </c>
      <c r="T79" s="3">
        <v>100</v>
      </c>
      <c r="U79" s="3">
        <v>150</v>
      </c>
      <c r="V79" s="4" t="s">
        <v>22</v>
      </c>
    </row>
    <row r="80" spans="11:22">
      <c r="K80" t="str">
        <f>RIGHT(景気動向指数!B240,2)</f>
        <v>99</v>
      </c>
      <c r="L80" t="str">
        <f>RIGHT(景気動向指数!C240,2)</f>
        <v>6</v>
      </c>
      <c r="M80">
        <f>景気動向指数!J240</f>
        <v>72.7</v>
      </c>
      <c r="N80">
        <f>景気動向指数!K240</f>
        <v>50</v>
      </c>
      <c r="O80">
        <f>景気動向指数!L240</f>
        <v>33.299999999999997</v>
      </c>
      <c r="P80" s="8">
        <f>AVERAGE(景気動向指数!D238:D240)</f>
        <v>90.399999999999991</v>
      </c>
      <c r="Q80" s="8">
        <f>AVERAGE(景気動向指数!E238:E240)</f>
        <v>95.333333333333329</v>
      </c>
      <c r="R80" s="8">
        <f>AVERAGE(景気動向指数!F238:F240)</f>
        <v>103.76666666666667</v>
      </c>
      <c r="S80" s="16">
        <f>'GDP（旧系列）'!B85</f>
        <v>0.2</v>
      </c>
    </row>
    <row r="81" spans="11:22">
      <c r="K81" t="str">
        <f>RIGHT(景気動向指数!B243,2)</f>
        <v>99</v>
      </c>
      <c r="L81" t="str">
        <f>RIGHT(景気動向指数!C243,2)</f>
        <v>9</v>
      </c>
      <c r="M81">
        <f>景気動向指数!J243</f>
        <v>72.7</v>
      </c>
      <c r="N81">
        <f>景気動向指数!K243</f>
        <v>90.9</v>
      </c>
      <c r="O81">
        <f>景気動向指数!L243</f>
        <v>66.7</v>
      </c>
      <c r="P81" s="8">
        <f>AVERAGE(景気動向指数!D241:D243)</f>
        <v>93.3</v>
      </c>
      <c r="Q81" s="8">
        <f>AVERAGE(景気動向指数!E241:E243)</f>
        <v>97.366666666666674</v>
      </c>
      <c r="R81" s="8">
        <f>AVERAGE(景気動向指数!F241:F243)</f>
        <v>103.8</v>
      </c>
      <c r="S81" s="16">
        <f>'GDP（旧系列）'!B86</f>
        <v>-0.2</v>
      </c>
    </row>
    <row r="82" spans="11:22">
      <c r="K82" t="str">
        <f>RIGHT(景気動向指数!B246,2)</f>
        <v>99</v>
      </c>
      <c r="L82" t="str">
        <f>RIGHT(景気動向指数!C246,2)</f>
        <v>12</v>
      </c>
      <c r="M82">
        <f>景気動向指数!J246</f>
        <v>90.9</v>
      </c>
      <c r="N82">
        <f>景気動向指数!K246</f>
        <v>81.8</v>
      </c>
      <c r="O82">
        <f>景気動向指数!L246</f>
        <v>50</v>
      </c>
      <c r="P82" s="8">
        <f>AVERAGE(景気動向指数!D244:D246)</f>
        <v>95.5</v>
      </c>
      <c r="Q82" s="8">
        <f>AVERAGE(景気動向指数!E244:E246)</f>
        <v>99.09999999999998</v>
      </c>
      <c r="R82" s="8">
        <f>AVERAGE(景気動向指数!F244:F246)</f>
        <v>104.33333333333333</v>
      </c>
      <c r="S82" s="16">
        <f>'GDP（旧系列）'!B87</f>
        <v>-0.2</v>
      </c>
    </row>
    <row r="83" spans="11:22">
      <c r="K83" t="str">
        <f>RIGHT(景気動向指数!B249,2)</f>
        <v>00</v>
      </c>
      <c r="L83" t="str">
        <f>RIGHT(景気動向指数!C249,2)</f>
        <v>3</v>
      </c>
      <c r="M83">
        <f>景気動向指数!J249</f>
        <v>72.7</v>
      </c>
      <c r="N83">
        <f>景気動向指数!K249</f>
        <v>81.8</v>
      </c>
      <c r="O83">
        <f>景気動向指数!L249</f>
        <v>83.3</v>
      </c>
      <c r="P83" s="8">
        <f>AVERAGE(景気動向指数!D247:D249)</f>
        <v>98.59999999999998</v>
      </c>
      <c r="Q83" s="8">
        <f>AVERAGE(景気動向指数!E247:E249)</f>
        <v>100.39999999999999</v>
      </c>
      <c r="R83" s="8">
        <f>AVERAGE(景気動向指数!F247:F249)</f>
        <v>105.36666666666667</v>
      </c>
      <c r="S83" s="16">
        <f>'GDP（旧系列）'!B88</f>
        <v>3.3</v>
      </c>
    </row>
    <row r="84" spans="11:22">
      <c r="K84" t="str">
        <f>RIGHT(景気動向指数!B252,2)</f>
        <v>00</v>
      </c>
      <c r="L84" t="str">
        <f>RIGHT(景気動向指数!C252,2)</f>
        <v>6</v>
      </c>
      <c r="M84">
        <f>景気動向指数!J252</f>
        <v>72.7</v>
      </c>
      <c r="N84">
        <f>景気動向指数!K252</f>
        <v>100</v>
      </c>
      <c r="O84">
        <f>景気動向指数!L252</f>
        <v>25</v>
      </c>
      <c r="P84" s="8">
        <f>AVERAGE(景気動向指数!D250:D252)</f>
        <v>99.133333333333326</v>
      </c>
      <c r="Q84" s="8">
        <f>AVERAGE(景気動向指数!E250:E252)</f>
        <v>102.93333333333334</v>
      </c>
      <c r="R84" s="8">
        <f>AVERAGE(景気動向指数!F250:F252)</f>
        <v>106.2</v>
      </c>
      <c r="S84" s="16">
        <f>'GDP（旧系列）'!B89</f>
        <v>2.5</v>
      </c>
    </row>
    <row r="85" spans="11:22">
      <c r="K85" t="str">
        <f>RIGHT(景気動向指数!B255,2)</f>
        <v>00</v>
      </c>
      <c r="L85" t="str">
        <f>RIGHT(景気動向指数!C255,2)</f>
        <v>9</v>
      </c>
      <c r="M85">
        <f>景気動向指数!J255</f>
        <v>54.5</v>
      </c>
      <c r="N85">
        <f>景気動向指数!K255</f>
        <v>36.4</v>
      </c>
      <c r="O85">
        <f>景気動向指数!L255</f>
        <v>33.299999999999997</v>
      </c>
      <c r="P85" s="8">
        <f>AVERAGE(景気動向指数!D253:D255)</f>
        <v>100.60000000000001</v>
      </c>
      <c r="Q85" s="8">
        <f>AVERAGE(景気動向指数!E253:E255)</f>
        <v>104.46666666666665</v>
      </c>
      <c r="R85" s="8">
        <f>AVERAGE(景気動向指数!F253:F255)</f>
        <v>106.23333333333333</v>
      </c>
      <c r="S85" s="16">
        <f>'GDP（旧系列）'!B90</f>
        <v>3</v>
      </c>
    </row>
    <row r="86" spans="11:22">
      <c r="K86" t="str">
        <f>RIGHT(景気動向指数!B258,2)</f>
        <v>00</v>
      </c>
      <c r="L86" t="str">
        <f>RIGHT(景気動向指数!C258,2)</f>
        <v>12</v>
      </c>
      <c r="M86">
        <f>景気動向指数!J258</f>
        <v>45.5</v>
      </c>
      <c r="N86">
        <f>景気動向指数!K258</f>
        <v>81.8</v>
      </c>
      <c r="O86">
        <f>景気動向指数!L258</f>
        <v>66.7</v>
      </c>
      <c r="P86" s="8">
        <f>AVERAGE(景気動向指数!D256:D258)</f>
        <v>100.33333333333333</v>
      </c>
      <c r="Q86" s="8">
        <f>AVERAGE(景気動向指数!E256:E258)</f>
        <v>105.76666666666665</v>
      </c>
      <c r="R86" s="8">
        <f>AVERAGE(景気動向指数!F256:F258)</f>
        <v>108.33333333333333</v>
      </c>
      <c r="S86" s="16">
        <f>'GDP（旧系列）'!B91</f>
        <v>2.6</v>
      </c>
      <c r="T86" s="5"/>
      <c r="U86" s="5"/>
      <c r="V86" s="6" t="s">
        <v>23</v>
      </c>
    </row>
    <row r="87" spans="11:22">
      <c r="K87" t="str">
        <f>RIGHT(景気動向指数!B261,2)</f>
        <v>01</v>
      </c>
      <c r="L87" t="str">
        <f>RIGHT(景気動向指数!C261,2)</f>
        <v>3</v>
      </c>
      <c r="M87">
        <f>景気動向指数!J261</f>
        <v>9.1</v>
      </c>
      <c r="N87">
        <f>景気動向指数!K261</f>
        <v>9.1</v>
      </c>
      <c r="O87">
        <f>景気動向指数!L261</f>
        <v>58.3</v>
      </c>
      <c r="P87" s="8">
        <f>AVERAGE(景気動向指数!D259:D261)</f>
        <v>96.633333333333326</v>
      </c>
      <c r="Q87" s="8">
        <f>AVERAGE(景気動向指数!E259:E261)</f>
        <v>103.43333333333334</v>
      </c>
      <c r="R87" s="8">
        <f>AVERAGE(景気動向指数!F259:F261)</f>
        <v>109.03333333333335</v>
      </c>
      <c r="S87" s="16">
        <f>'GDP（旧系列）'!B92</f>
        <v>2</v>
      </c>
      <c r="T87" s="3">
        <v>100</v>
      </c>
      <c r="U87" s="3">
        <v>150</v>
      </c>
      <c r="V87" s="4"/>
    </row>
    <row r="88" spans="11:22">
      <c r="K88" t="str">
        <f>RIGHT(景気動向指数!B264,2)</f>
        <v>01</v>
      </c>
      <c r="L88" t="str">
        <f>RIGHT(景気動向指数!C264,2)</f>
        <v>6</v>
      </c>
      <c r="M88">
        <f>景気動向指数!J264</f>
        <v>18.2</v>
      </c>
      <c r="N88">
        <f>景気動向指数!K264</f>
        <v>18.2</v>
      </c>
      <c r="O88">
        <f>景気動向指数!L264</f>
        <v>16.7</v>
      </c>
      <c r="P88" s="8">
        <f>AVERAGE(景気動向指数!D262:D264)</f>
        <v>94.566666666666663</v>
      </c>
      <c r="Q88" s="8">
        <f>AVERAGE(景気動向指数!E262:E264)</f>
        <v>100.3</v>
      </c>
      <c r="R88" s="8">
        <f>AVERAGE(景気動向指数!F262:F264)</f>
        <v>107.7</v>
      </c>
      <c r="S88" s="16">
        <f>'GDP（旧系列）'!B93</f>
        <v>1</v>
      </c>
      <c r="T88" s="3">
        <v>100</v>
      </c>
      <c r="U88" s="3">
        <v>150</v>
      </c>
      <c r="V88" s="4"/>
    </row>
    <row r="89" spans="11:22">
      <c r="K89" t="str">
        <f>RIGHT(景気動向指数!B267,2)</f>
        <v>01</v>
      </c>
      <c r="L89" t="str">
        <f>RIGHT(景気動向指数!C267,2)</f>
        <v>9</v>
      </c>
      <c r="M89">
        <f>景気動向指数!J267</f>
        <v>31.8</v>
      </c>
      <c r="N89">
        <f>景気動向指数!K267</f>
        <v>4.5</v>
      </c>
      <c r="O89">
        <f>景気動向指数!L267</f>
        <v>58.3</v>
      </c>
      <c r="P89" s="8">
        <f>AVERAGE(景気動向指数!D265:D267)</f>
        <v>90.966666666666654</v>
      </c>
      <c r="Q89" s="8">
        <f>AVERAGE(景気動向指数!E265:E267)</f>
        <v>96.566666666666677</v>
      </c>
      <c r="R89" s="8">
        <f>AVERAGE(景気動向指数!F265:F267)</f>
        <v>106.89999999999999</v>
      </c>
      <c r="S89" s="16">
        <f>'GDP（旧系列）'!B94</f>
        <v>-0.3</v>
      </c>
      <c r="T89" s="3">
        <v>100</v>
      </c>
      <c r="U89" s="3">
        <v>150</v>
      </c>
      <c r="V89" s="4"/>
    </row>
    <row r="90" spans="11:22">
      <c r="K90" t="str">
        <f>RIGHT(景気動向指数!B270,2)</f>
        <v>01</v>
      </c>
      <c r="L90" t="str">
        <f>RIGHT(景気動向指数!C270,2)</f>
        <v>12</v>
      </c>
      <c r="M90">
        <f>景気動向指数!J270</f>
        <v>22.7</v>
      </c>
      <c r="N90">
        <f>景気動向指数!K270</f>
        <v>0</v>
      </c>
      <c r="O90">
        <f>景気動向指数!L270</f>
        <v>25</v>
      </c>
      <c r="P90" s="8">
        <f>AVERAGE(景気動向指数!D268:D270)</f>
        <v>88.666666666666671</v>
      </c>
      <c r="Q90" s="8">
        <f>AVERAGE(景気動向指数!E268:E270)</f>
        <v>93.633333333333326</v>
      </c>
      <c r="R90" s="8">
        <f>AVERAGE(景気動向指数!F268:F270)</f>
        <v>104.8</v>
      </c>
      <c r="S90" s="16">
        <f>'GDP（旧系列）'!B95</f>
        <v>-1.8</v>
      </c>
      <c r="T90" s="3">
        <v>100</v>
      </c>
      <c r="U90" s="3">
        <v>150</v>
      </c>
      <c r="V90" s="4"/>
    </row>
    <row r="91" spans="11:22">
      <c r="K91" t="str">
        <f>RIGHT(景気動向指数!B273,2)</f>
        <v>02</v>
      </c>
      <c r="L91" t="str">
        <f>RIGHT(景気動向指数!C273,2)</f>
        <v>3</v>
      </c>
      <c r="M91">
        <f>景気動向指数!J273</f>
        <v>77.3</v>
      </c>
      <c r="N91">
        <f>景気動向指数!K273</f>
        <v>81.8</v>
      </c>
      <c r="O91">
        <f>景気動向指数!L273</f>
        <v>50</v>
      </c>
      <c r="P91" s="8">
        <f>AVERAGE(景気動向指数!D271:D273)</f>
        <v>90.766666666666666</v>
      </c>
      <c r="Q91" s="8">
        <f>AVERAGE(景気動向指数!E271:E273)</f>
        <v>94.09999999999998</v>
      </c>
      <c r="R91" s="8">
        <f>AVERAGE(景気動向指数!F271:F273)</f>
        <v>103.90000000000002</v>
      </c>
      <c r="S91" s="16">
        <f>'GDP（旧系列）'!B96</f>
        <v>-1.9</v>
      </c>
      <c r="T91" s="3">
        <v>100</v>
      </c>
      <c r="U91" s="3">
        <v>150</v>
      </c>
      <c r="V91" s="4" t="s">
        <v>24</v>
      </c>
    </row>
    <row r="92" spans="11:22">
      <c r="K92" t="str">
        <f>RIGHT(景気動向指数!B276,2)</f>
        <v>02</v>
      </c>
      <c r="L92" t="str">
        <f>RIGHT(景気動向指数!C276,2)</f>
        <v>6</v>
      </c>
      <c r="M92">
        <f>景気動向指数!J276</f>
        <v>72.7</v>
      </c>
      <c r="N92">
        <f>景気動向指数!K276</f>
        <v>90.9</v>
      </c>
      <c r="O92">
        <f>景気動向指数!L276</f>
        <v>33.299999999999997</v>
      </c>
      <c r="P92" s="8">
        <f>AVERAGE(景気動向指数!D274:D276)</f>
        <v>95.09999999999998</v>
      </c>
      <c r="Q92" s="8">
        <f>AVERAGE(景気動向指数!E274:E276)</f>
        <v>97.066666666666663</v>
      </c>
      <c r="R92" s="8">
        <f>AVERAGE(景気動向指数!F274:F276)</f>
        <v>102.8</v>
      </c>
      <c r="S92" s="16">
        <f>'GDP（旧系列）'!B97</f>
        <v>-0.2</v>
      </c>
    </row>
    <row r="93" spans="11:22">
      <c r="K93" t="str">
        <f>RIGHT(景気動向指数!B279,2)</f>
        <v>02</v>
      </c>
      <c r="L93" t="str">
        <f>RIGHT(景気動向指数!C279,2)</f>
        <v>9</v>
      </c>
      <c r="M93">
        <f>景気動向指数!J279</f>
        <v>45.5</v>
      </c>
      <c r="N93">
        <f>景気動向指数!K279</f>
        <v>100</v>
      </c>
      <c r="O93">
        <f>景気動向指数!L279</f>
        <v>58.3</v>
      </c>
      <c r="P93" s="8">
        <f>AVERAGE(景気動向指数!D277:D279)</f>
        <v>95.433333333333337</v>
      </c>
      <c r="Q93" s="8">
        <f>AVERAGE(景気動向指数!E277:E279)</f>
        <v>98.533333333333346</v>
      </c>
      <c r="R93" s="8">
        <f>AVERAGE(景気動向指数!F277:F279)</f>
        <v>102.8</v>
      </c>
      <c r="S93" s="16">
        <f>'GDP（旧系列）'!B98</f>
        <v>1.5</v>
      </c>
    </row>
    <row r="94" spans="11:22">
      <c r="K94" t="str">
        <f>RIGHT(景気動向指数!B282,2)</f>
        <v>02</v>
      </c>
      <c r="L94" t="str">
        <f>RIGHT(景気動向指数!C282,2)</f>
        <v>12</v>
      </c>
      <c r="M94">
        <f>景気動向指数!J282</f>
        <v>63.6</v>
      </c>
      <c r="N94">
        <f>景気動向指数!K282</f>
        <v>45.5</v>
      </c>
      <c r="O94">
        <f>景気動向指数!L282</f>
        <v>66.7</v>
      </c>
      <c r="P94" s="8">
        <f>AVERAGE(景気動向指数!D280:D282)</f>
        <v>94.966666666666654</v>
      </c>
      <c r="Q94" s="8">
        <f>AVERAGE(景気動向指数!E280:E282)</f>
        <v>99.5</v>
      </c>
      <c r="R94" s="8">
        <f>AVERAGE(景気動向指数!F280:F282)</f>
        <v>104.16666666666667</v>
      </c>
      <c r="S94" s="16">
        <f>'GDP（旧系列）'!B99</f>
        <v>1.7</v>
      </c>
    </row>
    <row r="95" spans="11:22">
      <c r="K95" t="str">
        <f>RIGHT(景気動向指数!B285,2)</f>
        <v>03</v>
      </c>
      <c r="L95" t="str">
        <f>RIGHT(景気動向指数!C285,2)</f>
        <v>3</v>
      </c>
      <c r="M95">
        <f>景気動向指数!J285</f>
        <v>45.5</v>
      </c>
      <c r="N95">
        <f>景気動向指数!K285</f>
        <v>90.9</v>
      </c>
      <c r="O95">
        <f>景気動向指数!L285</f>
        <v>58.3</v>
      </c>
      <c r="P95" s="8">
        <f>AVERAGE(景気動向指数!D283:D285)</f>
        <v>95.433333333333337</v>
      </c>
      <c r="Q95" s="8">
        <f>AVERAGE(景気動向指数!E283:E285)</f>
        <v>100.60000000000001</v>
      </c>
      <c r="R95" s="8">
        <f>AVERAGE(景気動向指数!F283:F285)</f>
        <v>105.5</v>
      </c>
      <c r="S95" s="16">
        <f>'GDP（旧系列）'!B100</f>
        <v>1.3</v>
      </c>
    </row>
    <row r="96" spans="11:22">
      <c r="K96" t="str">
        <f>RIGHT(景気動向指数!B288,2)</f>
        <v>03</v>
      </c>
      <c r="L96" t="str">
        <f>RIGHT(景気動向指数!C288,2)</f>
        <v>6</v>
      </c>
      <c r="M96">
        <f>景気動向指数!J288</f>
        <v>54.5</v>
      </c>
      <c r="N96">
        <f>景気動向指数!K288</f>
        <v>36.4</v>
      </c>
      <c r="O96">
        <f>景気動向指数!L288</f>
        <v>66.7</v>
      </c>
      <c r="P96" s="8">
        <f>AVERAGE(景気動向指数!D286:D288)</f>
        <v>95.933333333333323</v>
      </c>
      <c r="Q96" s="8">
        <f>AVERAGE(景気動向指数!E286:E288)</f>
        <v>100.33333333333333</v>
      </c>
      <c r="R96" s="8">
        <f>AVERAGE(景気動向指数!F286:F288)</f>
        <v>107.26666666666667</v>
      </c>
      <c r="S96" s="16">
        <f>'GDP（旧系列）'!B101</f>
        <v>1.3</v>
      </c>
    </row>
    <row r="97" spans="11:19">
      <c r="K97" t="str">
        <f>RIGHT(景気動向指数!B291,2)</f>
        <v>03</v>
      </c>
      <c r="L97" t="str">
        <f>RIGHT(景気動向指数!C291,2)</f>
        <v>9</v>
      </c>
      <c r="M97">
        <f>景気動向指数!J291</f>
        <v>81.8</v>
      </c>
      <c r="N97">
        <f>景気動向指数!K291</f>
        <v>90.9</v>
      </c>
      <c r="O97">
        <f>景気動向指数!L291</f>
        <v>66.7</v>
      </c>
      <c r="P97" s="8">
        <f>AVERAGE(景気動向指数!D289:D291)</f>
        <v>98.833333333333329</v>
      </c>
      <c r="Q97" s="8">
        <f>AVERAGE(景気動向指数!E289:E291)</f>
        <v>101.43333333333334</v>
      </c>
      <c r="R97" s="8">
        <f>AVERAGE(景気動向指数!F289:F291)</f>
        <v>109.86666666666667</v>
      </c>
      <c r="S97" s="16">
        <f>'GDP（旧系列）'!B102</f>
        <v>1.1000000000000001</v>
      </c>
    </row>
    <row r="98" spans="11:19">
      <c r="K98" t="str">
        <f>RIGHT(景気動向指数!B294,2)</f>
        <v>03</v>
      </c>
      <c r="L98" t="str">
        <f>RIGHT(景気動向指数!C294,2)</f>
        <v>12</v>
      </c>
      <c r="M98">
        <f>景気動向指数!J294</f>
        <v>63.6</v>
      </c>
      <c r="N98">
        <f>景気動向指数!K294</f>
        <v>90.9</v>
      </c>
      <c r="O98">
        <f>景気動向指数!L294</f>
        <v>66.7</v>
      </c>
      <c r="P98" s="8">
        <f>AVERAGE(景気動向指数!D292:D294)</f>
        <v>101.60000000000001</v>
      </c>
      <c r="Q98" s="8">
        <f>AVERAGE(景気動向指数!E292:E294)</f>
        <v>104.76666666666667</v>
      </c>
      <c r="R98" s="8">
        <f>AVERAGE(景気動向指数!F292:F294)</f>
        <v>112.66666666666667</v>
      </c>
      <c r="S98" s="16">
        <f>'GDP（旧系列）'!B103</f>
        <v>1.9</v>
      </c>
    </row>
    <row r="99" spans="11:19">
      <c r="K99" t="str">
        <f>RIGHT(景気動向指数!B297,2)</f>
        <v>04</v>
      </c>
      <c r="L99" t="str">
        <f>RIGHT(景気動向指数!C297,2)</f>
        <v>3</v>
      </c>
      <c r="M99">
        <f>景気動向指数!J297</f>
        <v>63.6</v>
      </c>
      <c r="N99">
        <f>景気動向指数!K297</f>
        <v>63.6</v>
      </c>
      <c r="O99">
        <f>景気動向指数!L297</f>
        <v>66.7</v>
      </c>
      <c r="P99" s="8">
        <f>AVERAGE(景気動向指数!D295:D297)</f>
        <v>103.53333333333335</v>
      </c>
      <c r="Q99" s="8">
        <f>AVERAGE(景気動向指数!E295:E297)</f>
        <v>106.73333333333335</v>
      </c>
      <c r="R99" s="8">
        <f>AVERAGE(景気動向指数!F295:F297)</f>
        <v>116.43333333333334</v>
      </c>
      <c r="S99" s="16">
        <f>'GDP（旧系列）'!B104</f>
        <v>4.2</v>
      </c>
    </row>
    <row r="100" spans="11:19">
      <c r="K100" t="str">
        <f>RIGHT(景気動向指数!B300,2)</f>
        <v>04</v>
      </c>
      <c r="L100" t="str">
        <f>RIGHT(景気動向指数!C300,2)</f>
        <v>6</v>
      </c>
      <c r="M100">
        <f>景気動向指数!J300</f>
        <v>63.6</v>
      </c>
      <c r="N100">
        <f>景気動向指数!K300</f>
        <v>81.8</v>
      </c>
      <c r="O100">
        <f>景気動向指数!L300</f>
        <v>83.3</v>
      </c>
      <c r="P100" s="8">
        <f>AVERAGE(景気動向指数!D298:D300)</f>
        <v>105.93333333333332</v>
      </c>
      <c r="Q100" s="8">
        <f>AVERAGE(景気動向指数!E298:E300)</f>
        <v>108.2</v>
      </c>
      <c r="R100" s="8">
        <f>AVERAGE(景気動向指数!F298:F300)</f>
        <v>119.8</v>
      </c>
      <c r="S100" s="16">
        <f>'GDP（旧系列）'!B105</f>
        <v>3.2</v>
      </c>
    </row>
    <row r="101" spans="11:19">
      <c r="K101" t="str">
        <f>RIGHT(景気動向指数!B303,2)</f>
        <v>04</v>
      </c>
      <c r="L101" t="str">
        <f>RIGHT(景気動向指数!C303,2)</f>
        <v>9</v>
      </c>
      <c r="M101">
        <f>景気動向指数!J303</f>
        <v>45.5</v>
      </c>
      <c r="N101">
        <f>景気動向指数!K303</f>
        <v>59.1</v>
      </c>
      <c r="O101">
        <f>景気動向指数!L303</f>
        <v>100</v>
      </c>
      <c r="P101" s="8">
        <f>AVERAGE(景気動向指数!D301:D303)</f>
        <v>107.13333333333333</v>
      </c>
      <c r="Q101" s="8">
        <f>AVERAGE(景気動向指数!E301:E303)</f>
        <v>109.23333333333335</v>
      </c>
      <c r="R101" s="8">
        <f>AVERAGE(景気動向指数!F301:F303)</f>
        <v>120.7</v>
      </c>
      <c r="S101" s="16">
        <f>'GDP（旧系列）'!B106</f>
        <v>2.9</v>
      </c>
    </row>
    <row r="102" spans="11:19">
      <c r="K102" t="str">
        <f>RIGHT(景気動向指数!B306,2)</f>
        <v>04</v>
      </c>
      <c r="L102" t="str">
        <f>RIGHT(景気動向指数!C306,2)</f>
        <v>12</v>
      </c>
      <c r="M102">
        <f>景気動向指数!J306</f>
        <v>45.5</v>
      </c>
      <c r="N102">
        <f>景気動向指数!K306</f>
        <v>18.2</v>
      </c>
      <c r="O102">
        <f>景気動向指数!L306</f>
        <v>66.7</v>
      </c>
      <c r="P102" s="8">
        <f>AVERAGE(景気動向指数!D304:D306)</f>
        <v>107.16666666666667</v>
      </c>
      <c r="Q102" s="8">
        <f>AVERAGE(景気動向指数!E304:E306)</f>
        <v>108.7</v>
      </c>
      <c r="R102" s="8">
        <f>AVERAGE(景気動向指数!F304:F306)</f>
        <v>122.46666666666665</v>
      </c>
      <c r="S102" s="16">
        <f>'GDP（旧系列）'!B107</f>
        <v>0.8</v>
      </c>
    </row>
    <row r="103" spans="11:19">
      <c r="K103" t="str">
        <f>RIGHT(景気動向指数!B309,2)</f>
        <v>05</v>
      </c>
      <c r="L103" t="str">
        <f>RIGHT(景気動向指数!C309,2)</f>
        <v>3</v>
      </c>
      <c r="M103">
        <f>景気動向指数!J309</f>
        <v>63.6</v>
      </c>
      <c r="N103">
        <f>景気動向指数!K309</f>
        <v>81.8</v>
      </c>
      <c r="O103">
        <f>景気動向指数!L309</f>
        <v>50</v>
      </c>
      <c r="P103" s="8">
        <f>AVERAGE(景気動向指数!D307:D309)</f>
        <v>106.83333333333333</v>
      </c>
      <c r="Q103" s="8">
        <f>AVERAGE(景気動向指数!E307:E309)</f>
        <v>109.06666666666668</v>
      </c>
      <c r="R103" s="8">
        <f>AVERAGE(景気動向指数!F307:F309)</f>
        <v>123.03333333333335</v>
      </c>
      <c r="S103" s="16">
        <f>'GDP（旧系列）'!B108</f>
        <v>1.1000000000000001</v>
      </c>
    </row>
    <row r="104" spans="11:19">
      <c r="K104" t="str">
        <f>RIGHT(景気動向指数!B312,2)</f>
        <v>05</v>
      </c>
      <c r="L104" t="str">
        <f>RIGHT(景気動向指数!C312,2)</f>
        <v>6</v>
      </c>
      <c r="M104">
        <f>景気動向指数!J312</f>
        <v>54.5</v>
      </c>
      <c r="N104">
        <f>景気動向指数!K312</f>
        <v>86.4</v>
      </c>
      <c r="O104">
        <f>景気動向指数!L312</f>
        <v>83.3</v>
      </c>
      <c r="P104" s="8">
        <f>AVERAGE(景気動向指数!D310:D312)</f>
        <v>107.3</v>
      </c>
      <c r="Q104" s="8">
        <f>AVERAGE(景気動向指数!E310:E312)</f>
        <v>110.13333333333333</v>
      </c>
      <c r="R104" s="8">
        <f>AVERAGE(景気動向指数!F310:F312)</f>
        <v>124.36666666666667</v>
      </c>
      <c r="S104" s="16">
        <f>'GDP（旧系列）'!B109</f>
        <v>2</v>
      </c>
    </row>
    <row r="105" spans="11:19">
      <c r="K105" t="str">
        <f>RIGHT(景気動向指数!B315,2)</f>
        <v>05</v>
      </c>
      <c r="L105" t="str">
        <f>RIGHT(景気動向指数!C315,2)</f>
        <v>9</v>
      </c>
      <c r="M105">
        <f>景気動向指数!J315</f>
        <v>63.6</v>
      </c>
      <c r="N105">
        <f>景気動向指数!K315</f>
        <v>59.1</v>
      </c>
      <c r="O105">
        <f>景気動向指数!L315</f>
        <v>66.7</v>
      </c>
      <c r="P105" s="8">
        <f>AVERAGE(景気動向指数!D313:D315)</f>
        <v>108.16666666666667</v>
      </c>
      <c r="Q105" s="8">
        <f>AVERAGE(景気動向指数!E313:E315)</f>
        <v>109.96666666666665</v>
      </c>
      <c r="R105" s="8">
        <f>AVERAGE(景気動向指数!F313:F315)</f>
        <v>125.16666666666667</v>
      </c>
      <c r="S105" s="16">
        <f>'GDP（旧系列）'!B110</f>
        <v>2</v>
      </c>
    </row>
    <row r="106" spans="11:19">
      <c r="K106" t="str">
        <f>RIGHT(景気動向指数!B318,2)</f>
        <v>05</v>
      </c>
      <c r="L106" t="str">
        <f>RIGHT(景気動向指数!C318,2)</f>
        <v>12</v>
      </c>
      <c r="M106">
        <f>景気動向指数!J318</f>
        <v>77.3</v>
      </c>
      <c r="N106">
        <f>景気動向指数!K318</f>
        <v>100</v>
      </c>
      <c r="O106">
        <f>景気動向指数!L318</f>
        <v>50</v>
      </c>
      <c r="P106" s="8">
        <f>AVERAGE(景気動向指数!D316:D318)</f>
        <v>110.60000000000001</v>
      </c>
      <c r="Q106" s="8">
        <f>AVERAGE(景気動向指数!E316:E318)</f>
        <v>111.56666666666668</v>
      </c>
      <c r="R106" s="8">
        <f>AVERAGE(景気動向指数!F316:F318)</f>
        <v>124.8</v>
      </c>
      <c r="S106" s="16">
        <f>'GDP（旧系列）'!B111</f>
        <v>2.6</v>
      </c>
    </row>
    <row r="107" spans="11:19">
      <c r="K107" t="str">
        <f>RIGHT(景気動向指数!B321,2)</f>
        <v>06</v>
      </c>
      <c r="L107" t="str">
        <f>RIGHT(景気動向指数!C321,2)</f>
        <v>3</v>
      </c>
      <c r="M107">
        <f>景気動向指数!J321</f>
        <v>63.6</v>
      </c>
      <c r="N107">
        <f>景気動向指数!K321</f>
        <v>63.6</v>
      </c>
      <c r="O107">
        <f>景気動向指数!L321</f>
        <v>75</v>
      </c>
      <c r="P107" s="8">
        <f>AVERAGE(景気動向指数!D319:D321)</f>
        <v>111.83333333333333</v>
      </c>
      <c r="Q107" s="8">
        <f>AVERAGE(景気動向指数!E319:E321)</f>
        <v>112.86666666666667</v>
      </c>
      <c r="R107" s="8">
        <f>AVERAGE(景気動向指数!F319:F321)</f>
        <v>126.26666666666665</v>
      </c>
      <c r="S107" s="16">
        <f>'GDP（旧系列）'!B112</f>
        <v>2.5</v>
      </c>
    </row>
    <row r="108" spans="11:19">
      <c r="K108" t="str">
        <f>RIGHT(景気動向指数!B324,2)</f>
        <v>06</v>
      </c>
      <c r="L108" t="str">
        <f>RIGHT(景気動向指数!C324,2)</f>
        <v>6</v>
      </c>
      <c r="M108">
        <f>景気動向指数!J324</f>
        <v>54.5</v>
      </c>
      <c r="N108">
        <f>景気動向指数!K324</f>
        <v>81.8</v>
      </c>
      <c r="O108">
        <f>景気動向指数!L324</f>
        <v>83.3</v>
      </c>
      <c r="P108" s="8">
        <f>AVERAGE(景気動向指数!D322:D324)</f>
        <v>112.76666666666665</v>
      </c>
      <c r="Q108" s="8">
        <f>AVERAGE(景気動向指数!E322:E324)</f>
        <v>114.26666666666665</v>
      </c>
      <c r="R108" s="8">
        <f>AVERAGE(景気動向指数!F322:F324)</f>
        <v>129.46666666666667</v>
      </c>
      <c r="S108" s="16">
        <f>'GDP（旧系列）'!B113</f>
        <v>2</v>
      </c>
    </row>
    <row r="109" spans="11:19">
      <c r="K109" t="str">
        <f>RIGHT(景気動向指数!B327,2)</f>
        <v>06</v>
      </c>
      <c r="L109" t="str">
        <f>RIGHT(景気動向指数!C327,2)</f>
        <v>9</v>
      </c>
      <c r="M109">
        <f>景気動向指数!J327</f>
        <v>54.5</v>
      </c>
      <c r="N109">
        <f>景気動向指数!K327</f>
        <v>50</v>
      </c>
      <c r="O109">
        <f>景気動向指数!L327</f>
        <v>66.7</v>
      </c>
      <c r="P109" s="8">
        <f>AVERAGE(景気動向指数!D325:D327)</f>
        <v>111.26666666666667</v>
      </c>
      <c r="Q109" s="8">
        <f>AVERAGE(景気動向指数!E325:E327)</f>
        <v>114.89999999999999</v>
      </c>
      <c r="R109" s="8">
        <f>AVERAGE(景気動向指数!F325:F327)</f>
        <v>131.46666666666667</v>
      </c>
      <c r="S109" s="16">
        <f>'GDP（旧系列）'!B114</f>
        <v>1.6</v>
      </c>
    </row>
    <row r="110" spans="11:19">
      <c r="K110" t="str">
        <f>RIGHT(景気動向指数!B330,2)</f>
        <v>06</v>
      </c>
      <c r="L110" t="str">
        <f>RIGHT(景気動向指数!C330,2)</f>
        <v>12</v>
      </c>
      <c r="M110">
        <f>景気動向指数!J330</f>
        <v>45.5</v>
      </c>
      <c r="N110">
        <f>景気動向指数!K330</f>
        <v>63.6</v>
      </c>
      <c r="O110">
        <f>景気動向指数!L330</f>
        <v>83.3</v>
      </c>
      <c r="P110" s="8">
        <f>AVERAGE(景気動向指数!D328:D330)</f>
        <v>111.56666666666666</v>
      </c>
      <c r="Q110" s="8">
        <f>AVERAGE(景気動向指数!E328:E330)</f>
        <v>115.5</v>
      </c>
      <c r="R110" s="8">
        <f>AVERAGE(景気動向指数!F328:F330)</f>
        <v>133</v>
      </c>
      <c r="S110" s="16">
        <f>'GDP（旧系列）'!B115</f>
        <v>2</v>
      </c>
    </row>
    <row r="111" spans="11:19">
      <c r="K111" t="str">
        <f>RIGHT(景気動向指数!B333,2)</f>
        <v>07</v>
      </c>
      <c r="L111" t="str">
        <f>RIGHT(景気動向指数!C333,2)</f>
        <v>3</v>
      </c>
      <c r="M111">
        <f>景気動向指数!J333</f>
        <v>45.5</v>
      </c>
      <c r="N111">
        <f>景気動向指数!K333</f>
        <v>36.4</v>
      </c>
      <c r="O111">
        <f>景気動向指数!L333</f>
        <v>83.3</v>
      </c>
      <c r="P111" s="8">
        <f>AVERAGE(景気動向指数!D331:D333)</f>
        <v>111.39999999999999</v>
      </c>
      <c r="Q111" s="8">
        <f>AVERAGE(景気動向指数!E331:E333)</f>
        <v>115.36666666666667</v>
      </c>
      <c r="R111" s="8">
        <f>AVERAGE(景気動向指数!F331:F333)</f>
        <v>134.93333333333334</v>
      </c>
      <c r="S111" s="16">
        <f>'GDP（旧系列）'!B116</f>
        <v>3.5</v>
      </c>
    </row>
    <row r="112" spans="11:19">
      <c r="K112" t="str">
        <f>RIGHT(景気動向指数!B336,2)</f>
        <v>07</v>
      </c>
      <c r="L112" t="str">
        <f>RIGHT(景気動向指数!C336,2)</f>
        <v>6</v>
      </c>
      <c r="M112">
        <f>景気動向指数!J336</f>
        <v>45.5</v>
      </c>
      <c r="N112">
        <f>景気動向指数!K336</f>
        <v>81.8</v>
      </c>
      <c r="O112">
        <f>景気動向指数!L336</f>
        <v>66.7</v>
      </c>
      <c r="P112" s="8">
        <f>AVERAGE(景気動向指数!D334:D336)</f>
        <v>110.73333333333333</v>
      </c>
      <c r="Q112" s="8">
        <f>AVERAGE(景気動向指数!E334:E336)</f>
        <v>116.2</v>
      </c>
      <c r="R112" s="8">
        <f>AVERAGE(景気動向指数!F334:F336)</f>
        <v>135.79999999999998</v>
      </c>
      <c r="S112" s="16">
        <f>'GDP（旧系列）'!B117</f>
        <v>2.2999999999999998</v>
      </c>
    </row>
    <row r="113" spans="11:22">
      <c r="K113" t="str">
        <f>RIGHT(景気動向指数!B339,2)</f>
        <v>07</v>
      </c>
      <c r="L113" t="str">
        <f>RIGHT(景気動向指数!C339,2)</f>
        <v>9</v>
      </c>
      <c r="M113">
        <f>景気動向指数!J339</f>
        <v>22.7</v>
      </c>
      <c r="N113">
        <f>景気動向指数!K339</f>
        <v>45.5</v>
      </c>
      <c r="O113">
        <f>景気動向指数!L339</f>
        <v>50</v>
      </c>
      <c r="P113" s="8">
        <f>AVERAGE(景気動向指数!D337:D339)</f>
        <v>107.7</v>
      </c>
      <c r="Q113" s="8">
        <f>AVERAGE(景気動向指数!E337:E339)</f>
        <v>115.5</v>
      </c>
      <c r="R113" s="8">
        <f>AVERAGE(景気動向指数!F337:F339)</f>
        <v>136.29999999999998</v>
      </c>
      <c r="S113" s="16">
        <f>'GDP（旧系列）'!B118</f>
        <v>1.7</v>
      </c>
    </row>
    <row r="114" spans="11:22">
      <c r="K114" t="str">
        <f>RIGHT(景気動向指数!B342,2)</f>
        <v>07</v>
      </c>
      <c r="L114" t="str">
        <f>RIGHT(景気動向指数!C342,2)</f>
        <v>12</v>
      </c>
      <c r="M114">
        <f>景気動向指数!J342</f>
        <v>40.9</v>
      </c>
      <c r="N114">
        <f>景気動向指数!K342</f>
        <v>59.1</v>
      </c>
      <c r="O114">
        <f>景気動向指数!L342</f>
        <v>66.7</v>
      </c>
      <c r="P114" s="8">
        <f>AVERAGE(景気動向指数!D340:D342)</f>
        <v>106.06666666666668</v>
      </c>
      <c r="Q114" s="8">
        <f>AVERAGE(景気動向指数!E340:E342)</f>
        <v>115.13333333333333</v>
      </c>
      <c r="R114" s="8">
        <f>AVERAGE(景気動向指数!F340:F342)</f>
        <v>135.86666666666667</v>
      </c>
      <c r="S114" s="16">
        <f>'GDP（旧系列）'!B119</f>
        <v>1.9</v>
      </c>
    </row>
    <row r="115" spans="11:22">
      <c r="K115" t="str">
        <f>RIGHT(景気動向指数!B345,2)</f>
        <v>08</v>
      </c>
      <c r="L115" t="str">
        <f>RIGHT(景気動向指数!C345,2)</f>
        <v>3</v>
      </c>
      <c r="M115">
        <f>景気動向指数!J345</f>
        <v>27.3</v>
      </c>
      <c r="N115">
        <f>景気動向指数!K345</f>
        <v>27.3</v>
      </c>
      <c r="O115">
        <f>景気動向指数!L345</f>
        <v>33.299999999999997</v>
      </c>
      <c r="P115" s="8">
        <f>AVERAGE(景気動向指数!D343:D345)</f>
        <v>104.30000000000001</v>
      </c>
      <c r="Q115" s="8">
        <f>AVERAGE(景気動向指数!E343:E345)</f>
        <v>114.59999999999998</v>
      </c>
      <c r="R115" s="8">
        <f>AVERAGE(景気動向指数!F343:F345)</f>
        <v>133.96666666666667</v>
      </c>
      <c r="S115" s="16">
        <f>'GDP（旧系列）'!B120</f>
        <v>1.3</v>
      </c>
      <c r="V115" s="2" t="s">
        <v>128</v>
      </c>
    </row>
    <row r="116" spans="11:22">
      <c r="K116" t="str">
        <f>RIGHT(景気動向指数!B348,2)</f>
        <v>08</v>
      </c>
      <c r="L116" t="str">
        <f>RIGHT(景気動向指数!C348,2)</f>
        <v>6</v>
      </c>
      <c r="M116">
        <f>景気動向指数!J348</f>
        <v>45.5</v>
      </c>
      <c r="N116">
        <f>景気動向指数!K348</f>
        <v>18.2</v>
      </c>
      <c r="O116">
        <f>景気動向指数!L348</f>
        <v>16.7</v>
      </c>
      <c r="P116" s="8">
        <f>AVERAGE(景気動向指数!D346:D348)</f>
        <v>103.03333333333335</v>
      </c>
      <c r="Q116" s="8">
        <f>AVERAGE(景気動向指数!E346:E348)</f>
        <v>112.76666666666665</v>
      </c>
      <c r="R116" s="8">
        <f>AVERAGE(景気動向指数!F346:F348)</f>
        <v>130.36666666666667</v>
      </c>
      <c r="S116" s="16">
        <f>'GDP（旧系列）'!B121</f>
        <v>-0.3</v>
      </c>
      <c r="T116" s="3">
        <v>100</v>
      </c>
      <c r="U116" s="3">
        <v>150</v>
      </c>
      <c r="V116" s="4"/>
    </row>
    <row r="117" spans="11:22">
      <c r="K117" t="str">
        <f>RIGHT(景気動向指数!B351,2)</f>
        <v>08</v>
      </c>
      <c r="L117" t="str">
        <f>RIGHT(景気動向指数!C351,2)</f>
        <v>9</v>
      </c>
      <c r="M117">
        <f>景気動向指数!J351</f>
        <v>9.1</v>
      </c>
      <c r="N117">
        <f>景気動向指数!K351</f>
        <v>0</v>
      </c>
      <c r="O117">
        <f>景気動向指数!L351</f>
        <v>16.7</v>
      </c>
      <c r="P117" s="8">
        <f>AVERAGE(景気動向指数!D349:D351)</f>
        <v>99.333333333333329</v>
      </c>
      <c r="Q117" s="8">
        <f>AVERAGE(景気動向指数!E349:E351)</f>
        <v>108.3</v>
      </c>
      <c r="R117" s="8">
        <f>AVERAGE(景気動向指数!F349:F351)</f>
        <v>126.23333333333333</v>
      </c>
      <c r="S117" s="16">
        <f>'GDP（旧系列）'!B122</f>
        <v>-1.1000000000000001</v>
      </c>
      <c r="T117" s="3">
        <v>100</v>
      </c>
      <c r="U117" s="3">
        <v>150</v>
      </c>
      <c r="V117" s="4"/>
    </row>
    <row r="118" spans="11:22">
      <c r="K118" t="str">
        <f>RIGHT(景気動向指数!B354,2)</f>
        <v>08</v>
      </c>
      <c r="L118" t="str">
        <f>RIGHT(景気動向指数!C354,2)</f>
        <v>12</v>
      </c>
      <c r="M118">
        <f>景気動向指数!J354</f>
        <v>9.1</v>
      </c>
      <c r="N118">
        <f>景気動向指数!K354</f>
        <v>0</v>
      </c>
      <c r="O118">
        <f>景気動向指数!L354</f>
        <v>0</v>
      </c>
      <c r="P118" s="8">
        <f>AVERAGE(景気動向指数!D352:D354)</f>
        <v>88.066666666666663</v>
      </c>
      <c r="Q118" s="8">
        <f>AVERAGE(景気動向指数!E352:E354)</f>
        <v>97.666666666666671</v>
      </c>
      <c r="R118" s="8">
        <f>AVERAGE(景気動向指数!F352:F354)</f>
        <v>120.46666666666665</v>
      </c>
      <c r="S118" s="16">
        <f>'GDP（旧系列）'!B123</f>
        <v>-4.5</v>
      </c>
      <c r="T118" s="3">
        <v>100</v>
      </c>
      <c r="U118" s="3">
        <v>150</v>
      </c>
      <c r="V118" s="4"/>
    </row>
    <row r="119" spans="11:22">
      <c r="K119" t="str">
        <f>RIGHT(景気動向指数!B357,2)</f>
        <v>09</v>
      </c>
      <c r="L119" t="str">
        <f>RIGHT(景気動向指数!C357,2)</f>
        <v>3</v>
      </c>
      <c r="M119">
        <f>景気動向指数!J357</f>
        <v>18.2</v>
      </c>
      <c r="N119">
        <f>景気動向指数!K357</f>
        <v>0</v>
      </c>
      <c r="O119">
        <f>景気動向指数!L357</f>
        <v>16.7</v>
      </c>
      <c r="P119" s="8">
        <f>AVERAGE(景気動向指数!D355:D357)</f>
        <v>77.733333333333334</v>
      </c>
      <c r="Q119" s="8">
        <f>AVERAGE(景気動向指数!E355:E357)</f>
        <v>80.86666666666666</v>
      </c>
      <c r="R119" s="8">
        <f>AVERAGE(景気動向指数!F355:F357)</f>
        <v>111.2</v>
      </c>
      <c r="S119" s="16">
        <f>'GDP（旧系列）'!B124</f>
        <v>-10.3</v>
      </c>
      <c r="T119" s="3">
        <v>100</v>
      </c>
      <c r="U119" s="3">
        <v>150</v>
      </c>
      <c r="V119" s="4" t="s">
        <v>95</v>
      </c>
    </row>
    <row r="120" spans="11:22">
      <c r="K120" t="str">
        <f>RIGHT(景気動向指数!B360,2)</f>
        <v>09</v>
      </c>
      <c r="L120" t="str">
        <f>RIGHT(景気動向指数!C360,2)</f>
        <v>6</v>
      </c>
      <c r="M120">
        <f>景気動向指数!J360</f>
        <v>72.7</v>
      </c>
      <c r="N120">
        <f>景気動向指数!K360</f>
        <v>81.8</v>
      </c>
      <c r="O120">
        <f>景気動向指数!L360</f>
        <v>0</v>
      </c>
      <c r="P120" s="8">
        <f>AVERAGE(景気動向指数!D358:D360)</f>
        <v>83.933333333333337</v>
      </c>
      <c r="Q120" s="8">
        <f>AVERAGE(景気動向指数!E358:E360)</f>
        <v>82.433333333333337</v>
      </c>
      <c r="R120" s="8">
        <f>AVERAGE(景気動向指数!F358:F360)</f>
        <v>103.16666666666667</v>
      </c>
      <c r="S120" s="16">
        <f>'GDP（旧系列）'!B125</f>
        <v>-7</v>
      </c>
    </row>
    <row r="121" spans="11:22">
      <c r="K121" t="str">
        <f>RIGHT(景気動向指数!B363,2)</f>
        <v>09</v>
      </c>
      <c r="L121" t="str">
        <f>RIGHT(景気動向指数!C363,2)</f>
        <v>9</v>
      </c>
      <c r="M121">
        <f>景気動向指数!J363</f>
        <v>81.8</v>
      </c>
      <c r="N121">
        <f>景気動向指数!K363</f>
        <v>90.9</v>
      </c>
      <c r="O121">
        <f>景気動向指数!L363</f>
        <v>33.299999999999997</v>
      </c>
      <c r="P121" s="8">
        <f>AVERAGE(景気動向指数!D361:D363)</f>
        <v>90.600000000000009</v>
      </c>
      <c r="Q121" s="8">
        <f>AVERAGE(景気動向指数!E361:E363)</f>
        <v>86.7</v>
      </c>
      <c r="R121" s="8">
        <f>AVERAGE(景気動向指数!F361:F363)</f>
        <v>99.199999999999989</v>
      </c>
      <c r="S121" s="16">
        <f>'GDP（旧系列）'!B126</f>
        <v>-6.3</v>
      </c>
    </row>
    <row r="122" spans="11:22">
      <c r="K122" t="str">
        <f>RIGHT(景気動向指数!B366,2)</f>
        <v>09</v>
      </c>
      <c r="L122" t="str">
        <f>RIGHT(景気動向指数!C366,2)</f>
        <v>12</v>
      </c>
      <c r="M122">
        <f>景気動向指数!J366</f>
        <v>81.8</v>
      </c>
      <c r="N122">
        <f>景気動向指数!K366</f>
        <v>100</v>
      </c>
      <c r="O122">
        <f>景気動向指数!L366</f>
        <v>50</v>
      </c>
      <c r="P122" s="8">
        <f>AVERAGE(景気動向指数!D364:D366)</f>
        <v>94.733333333333334</v>
      </c>
      <c r="Q122" s="8">
        <f>AVERAGE(景気動向指数!E364:E366)</f>
        <v>92.433333333333337</v>
      </c>
      <c r="R122" s="8">
        <f>AVERAGE(景気動向指数!F364:F366)</f>
        <v>97.466666666666654</v>
      </c>
      <c r="S122" s="16">
        <f>'GDP（旧系列）'!B127</f>
        <v>-1.5</v>
      </c>
    </row>
    <row r="123" spans="11:22">
      <c r="K123" t="str">
        <f>RIGHT(景気動向指数!B369,2)</f>
        <v>10</v>
      </c>
      <c r="L123" t="str">
        <f>RIGHT(景気動向指数!C369,2)</f>
        <v>3</v>
      </c>
      <c r="M123">
        <f>景気動向指数!J369</f>
        <v>90.9</v>
      </c>
      <c r="N123">
        <f>景気動向指数!K369</f>
        <v>90.9</v>
      </c>
      <c r="O123">
        <f>景気動向指数!L369</f>
        <v>75</v>
      </c>
      <c r="P123" s="8">
        <f>AVERAGE(景気動向指数!D367:D369)</f>
        <v>97.8</v>
      </c>
      <c r="Q123" s="8">
        <f>AVERAGE(景気動向指数!E367:E369)</f>
        <v>97.666666666666671</v>
      </c>
      <c r="R123" s="8">
        <f>AVERAGE(景気動向指数!F367:F369)</f>
        <v>98.533333333333317</v>
      </c>
      <c r="S123" s="16">
        <f>'GDP（旧系列）'!B128</f>
        <v>5.7</v>
      </c>
    </row>
    <row r="124" spans="11:22">
      <c r="K124" t="str">
        <f>RIGHT(景気動向指数!B372,2)</f>
        <v>10</v>
      </c>
      <c r="L124" t="str">
        <f>RIGHT(景気動向指数!C372,2)</f>
        <v>6</v>
      </c>
      <c r="M124">
        <f>景気動向指数!J372</f>
        <v>45.5</v>
      </c>
      <c r="N124">
        <f>景気動向指数!K372</f>
        <v>63.6</v>
      </c>
      <c r="O124">
        <f>景気動向指数!L372</f>
        <v>16.7</v>
      </c>
      <c r="P124" s="8">
        <f>AVERAGE(景気動向指数!D370:D372)</f>
        <v>100.83333333333333</v>
      </c>
      <c r="Q124" s="8">
        <f>AVERAGE(景気動向指数!E370:E372)</f>
        <v>99.766666666666652</v>
      </c>
      <c r="R124" s="8">
        <f>AVERAGE(景気動向指数!F370:F372)</f>
        <v>98.59999999999998</v>
      </c>
      <c r="S124" s="16">
        <f>'GDP（旧系列）'!B129</f>
        <v>3.2</v>
      </c>
    </row>
    <row r="125" spans="11:22">
      <c r="K125" t="str">
        <f>RIGHT(景気動向指数!B375,2)</f>
        <v>10</v>
      </c>
      <c r="L125" t="str">
        <f>RIGHT(景気動向指数!C375,2)</f>
        <v>9</v>
      </c>
      <c r="M125">
        <f>景気動向指数!J375</f>
        <v>54.5</v>
      </c>
      <c r="N125">
        <f>景気動向指数!K375</f>
        <v>54.5</v>
      </c>
      <c r="O125">
        <f>景気動向指数!L375</f>
        <v>66.7</v>
      </c>
      <c r="P125" s="8">
        <f>AVERAGE(景気動向指数!D373:D375)</f>
        <v>100.66666666666667</v>
      </c>
      <c r="Q125" s="8">
        <f>AVERAGE(景気動向指数!E373:E375)</f>
        <v>100.96666666666665</v>
      </c>
      <c r="R125" s="8">
        <f>AVERAGE(景気動向指数!F373:F375)</f>
        <v>101.23333333333333</v>
      </c>
      <c r="S125" s="16">
        <f>'GDP（旧系列）'!B130</f>
        <v>5.2</v>
      </c>
    </row>
    <row r="126" spans="11:22">
      <c r="K126" t="str">
        <f>RIGHT(景気動向指数!B378,2)</f>
        <v>10</v>
      </c>
      <c r="L126" t="str">
        <f>RIGHT(景気動向指数!C378,2)</f>
        <v>12</v>
      </c>
      <c r="M126">
        <f>景気動向指数!J378</f>
        <v>63.6</v>
      </c>
      <c r="N126">
        <f>景気動向指数!K378</f>
        <v>72.7</v>
      </c>
      <c r="O126">
        <f>景気動向指数!L378</f>
        <v>41.7</v>
      </c>
      <c r="P126" s="8">
        <f>AVERAGE(景気動向指数!D376:D378)</f>
        <v>100.73333333333335</v>
      </c>
      <c r="Q126" s="8">
        <f>AVERAGE(景気動向指数!E376:E378)</f>
        <v>101.60000000000001</v>
      </c>
      <c r="R126" s="8">
        <f>AVERAGE(景気動向指数!F376:F378)</f>
        <v>101.63333333333333</v>
      </c>
      <c r="S126" s="16">
        <f>'GDP（旧系列）'!B131</f>
        <v>2.2999999999999998</v>
      </c>
    </row>
    <row r="127" spans="11:22">
      <c r="K127" t="str">
        <f>RIGHT(景気動向指数!B381,2)</f>
        <v>11</v>
      </c>
      <c r="L127" t="str">
        <f>RIGHT(景気動向指数!C381,2)</f>
        <v>3</v>
      </c>
      <c r="M127">
        <f>景気動向指数!J381</f>
        <v>45.5</v>
      </c>
      <c r="N127">
        <f>景気動向指数!K381</f>
        <v>9.1</v>
      </c>
      <c r="O127">
        <f>景気動向指数!L381</f>
        <v>33.299999999999997</v>
      </c>
      <c r="P127" s="8">
        <f>AVERAGE(景気動向指数!D379:D381)</f>
        <v>101.86666666666667</v>
      </c>
      <c r="Q127" s="8">
        <f>AVERAGE(景気動向指数!E379:E381)</f>
        <v>100.93333333333334</v>
      </c>
      <c r="R127" s="8">
        <f>AVERAGE(景気動向指数!F379:F381)</f>
        <v>102.26666666666667</v>
      </c>
      <c r="S127" s="16">
        <f>'GDP（旧系列）'!B132</f>
        <v>-1</v>
      </c>
    </row>
    <row r="128" spans="11:22">
      <c r="S128" s="9"/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workbookViewId="0">
      <selection sqref="A1:XFD1048576"/>
    </sheetView>
  </sheetViews>
  <sheetFormatPr defaultRowHeight="13.5"/>
  <cols>
    <col min="1" max="1" width="9" style="23" customWidth="1"/>
    <col min="2" max="3" width="8.125" style="23" customWidth="1"/>
    <col min="4" max="15" width="10.625" style="23" customWidth="1"/>
    <col min="16" max="256" width="9" style="23"/>
    <col min="257" max="257" width="9" style="23" customWidth="1"/>
    <col min="258" max="259" width="8.125" style="23" customWidth="1"/>
    <col min="260" max="271" width="10.625" style="23" customWidth="1"/>
    <col min="272" max="512" width="9" style="23"/>
    <col min="513" max="513" width="9" style="23" customWidth="1"/>
    <col min="514" max="515" width="8.125" style="23" customWidth="1"/>
    <col min="516" max="527" width="10.625" style="23" customWidth="1"/>
    <col min="528" max="768" width="9" style="23"/>
    <col min="769" max="769" width="9" style="23" customWidth="1"/>
    <col min="770" max="771" width="8.125" style="23" customWidth="1"/>
    <col min="772" max="783" width="10.625" style="23" customWidth="1"/>
    <col min="784" max="1024" width="9" style="23"/>
    <col min="1025" max="1025" width="9" style="23" customWidth="1"/>
    <col min="1026" max="1027" width="8.125" style="23" customWidth="1"/>
    <col min="1028" max="1039" width="10.625" style="23" customWidth="1"/>
    <col min="1040" max="1280" width="9" style="23"/>
    <col min="1281" max="1281" width="9" style="23" customWidth="1"/>
    <col min="1282" max="1283" width="8.125" style="23" customWidth="1"/>
    <col min="1284" max="1295" width="10.625" style="23" customWidth="1"/>
    <col min="1296" max="1536" width="9" style="23"/>
    <col min="1537" max="1537" width="9" style="23" customWidth="1"/>
    <col min="1538" max="1539" width="8.125" style="23" customWidth="1"/>
    <col min="1540" max="1551" width="10.625" style="23" customWidth="1"/>
    <col min="1552" max="1792" width="9" style="23"/>
    <col min="1793" max="1793" width="9" style="23" customWidth="1"/>
    <col min="1794" max="1795" width="8.125" style="23" customWidth="1"/>
    <col min="1796" max="1807" width="10.625" style="23" customWidth="1"/>
    <col min="1808" max="2048" width="9" style="23"/>
    <col min="2049" max="2049" width="9" style="23" customWidth="1"/>
    <col min="2050" max="2051" width="8.125" style="23" customWidth="1"/>
    <col min="2052" max="2063" width="10.625" style="23" customWidth="1"/>
    <col min="2064" max="2304" width="9" style="23"/>
    <col min="2305" max="2305" width="9" style="23" customWidth="1"/>
    <col min="2306" max="2307" width="8.125" style="23" customWidth="1"/>
    <col min="2308" max="2319" width="10.625" style="23" customWidth="1"/>
    <col min="2320" max="2560" width="9" style="23"/>
    <col min="2561" max="2561" width="9" style="23" customWidth="1"/>
    <col min="2562" max="2563" width="8.125" style="23" customWidth="1"/>
    <col min="2564" max="2575" width="10.625" style="23" customWidth="1"/>
    <col min="2576" max="2816" width="9" style="23"/>
    <col min="2817" max="2817" width="9" style="23" customWidth="1"/>
    <col min="2818" max="2819" width="8.125" style="23" customWidth="1"/>
    <col min="2820" max="2831" width="10.625" style="23" customWidth="1"/>
    <col min="2832" max="3072" width="9" style="23"/>
    <col min="3073" max="3073" width="9" style="23" customWidth="1"/>
    <col min="3074" max="3075" width="8.125" style="23" customWidth="1"/>
    <col min="3076" max="3087" width="10.625" style="23" customWidth="1"/>
    <col min="3088" max="3328" width="9" style="23"/>
    <col min="3329" max="3329" width="9" style="23" customWidth="1"/>
    <col min="3330" max="3331" width="8.125" style="23" customWidth="1"/>
    <col min="3332" max="3343" width="10.625" style="23" customWidth="1"/>
    <col min="3344" max="3584" width="9" style="23"/>
    <col min="3585" max="3585" width="9" style="23" customWidth="1"/>
    <col min="3586" max="3587" width="8.125" style="23" customWidth="1"/>
    <col min="3588" max="3599" width="10.625" style="23" customWidth="1"/>
    <col min="3600" max="3840" width="9" style="23"/>
    <col min="3841" max="3841" width="9" style="23" customWidth="1"/>
    <col min="3842" max="3843" width="8.125" style="23" customWidth="1"/>
    <col min="3844" max="3855" width="10.625" style="23" customWidth="1"/>
    <col min="3856" max="4096" width="9" style="23"/>
    <col min="4097" max="4097" width="9" style="23" customWidth="1"/>
    <col min="4098" max="4099" width="8.125" style="23" customWidth="1"/>
    <col min="4100" max="4111" width="10.625" style="23" customWidth="1"/>
    <col min="4112" max="4352" width="9" style="23"/>
    <col min="4353" max="4353" width="9" style="23" customWidth="1"/>
    <col min="4354" max="4355" width="8.125" style="23" customWidth="1"/>
    <col min="4356" max="4367" width="10.625" style="23" customWidth="1"/>
    <col min="4368" max="4608" width="9" style="23"/>
    <col min="4609" max="4609" width="9" style="23" customWidth="1"/>
    <col min="4610" max="4611" width="8.125" style="23" customWidth="1"/>
    <col min="4612" max="4623" width="10.625" style="23" customWidth="1"/>
    <col min="4624" max="4864" width="9" style="23"/>
    <col min="4865" max="4865" width="9" style="23" customWidth="1"/>
    <col min="4866" max="4867" width="8.125" style="23" customWidth="1"/>
    <col min="4868" max="4879" width="10.625" style="23" customWidth="1"/>
    <col min="4880" max="5120" width="9" style="23"/>
    <col min="5121" max="5121" width="9" style="23" customWidth="1"/>
    <col min="5122" max="5123" width="8.125" style="23" customWidth="1"/>
    <col min="5124" max="5135" width="10.625" style="23" customWidth="1"/>
    <col min="5136" max="5376" width="9" style="23"/>
    <col min="5377" max="5377" width="9" style="23" customWidth="1"/>
    <col min="5378" max="5379" width="8.125" style="23" customWidth="1"/>
    <col min="5380" max="5391" width="10.625" style="23" customWidth="1"/>
    <col min="5392" max="5632" width="9" style="23"/>
    <col min="5633" max="5633" width="9" style="23" customWidth="1"/>
    <col min="5634" max="5635" width="8.125" style="23" customWidth="1"/>
    <col min="5636" max="5647" width="10.625" style="23" customWidth="1"/>
    <col min="5648" max="5888" width="9" style="23"/>
    <col min="5889" max="5889" width="9" style="23" customWidth="1"/>
    <col min="5890" max="5891" width="8.125" style="23" customWidth="1"/>
    <col min="5892" max="5903" width="10.625" style="23" customWidth="1"/>
    <col min="5904" max="6144" width="9" style="23"/>
    <col min="6145" max="6145" width="9" style="23" customWidth="1"/>
    <col min="6146" max="6147" width="8.125" style="23" customWidth="1"/>
    <col min="6148" max="6159" width="10.625" style="23" customWidth="1"/>
    <col min="6160" max="6400" width="9" style="23"/>
    <col min="6401" max="6401" width="9" style="23" customWidth="1"/>
    <col min="6402" max="6403" width="8.125" style="23" customWidth="1"/>
    <col min="6404" max="6415" width="10.625" style="23" customWidth="1"/>
    <col min="6416" max="6656" width="9" style="23"/>
    <col min="6657" max="6657" width="9" style="23" customWidth="1"/>
    <col min="6658" max="6659" width="8.125" style="23" customWidth="1"/>
    <col min="6660" max="6671" width="10.625" style="23" customWidth="1"/>
    <col min="6672" max="6912" width="9" style="23"/>
    <col min="6913" max="6913" width="9" style="23" customWidth="1"/>
    <col min="6914" max="6915" width="8.125" style="23" customWidth="1"/>
    <col min="6916" max="6927" width="10.625" style="23" customWidth="1"/>
    <col min="6928" max="7168" width="9" style="23"/>
    <col min="7169" max="7169" width="9" style="23" customWidth="1"/>
    <col min="7170" max="7171" width="8.125" style="23" customWidth="1"/>
    <col min="7172" max="7183" width="10.625" style="23" customWidth="1"/>
    <col min="7184" max="7424" width="9" style="23"/>
    <col min="7425" max="7425" width="9" style="23" customWidth="1"/>
    <col min="7426" max="7427" width="8.125" style="23" customWidth="1"/>
    <col min="7428" max="7439" width="10.625" style="23" customWidth="1"/>
    <col min="7440" max="7680" width="9" style="23"/>
    <col min="7681" max="7681" width="9" style="23" customWidth="1"/>
    <col min="7682" max="7683" width="8.125" style="23" customWidth="1"/>
    <col min="7684" max="7695" width="10.625" style="23" customWidth="1"/>
    <col min="7696" max="7936" width="9" style="23"/>
    <col min="7937" max="7937" width="9" style="23" customWidth="1"/>
    <col min="7938" max="7939" width="8.125" style="23" customWidth="1"/>
    <col min="7940" max="7951" width="10.625" style="23" customWidth="1"/>
    <col min="7952" max="8192" width="9" style="23"/>
    <col min="8193" max="8193" width="9" style="23" customWidth="1"/>
    <col min="8194" max="8195" width="8.125" style="23" customWidth="1"/>
    <col min="8196" max="8207" width="10.625" style="23" customWidth="1"/>
    <col min="8208" max="8448" width="9" style="23"/>
    <col min="8449" max="8449" width="9" style="23" customWidth="1"/>
    <col min="8450" max="8451" width="8.125" style="23" customWidth="1"/>
    <col min="8452" max="8463" width="10.625" style="23" customWidth="1"/>
    <col min="8464" max="8704" width="9" style="23"/>
    <col min="8705" max="8705" width="9" style="23" customWidth="1"/>
    <col min="8706" max="8707" width="8.125" style="23" customWidth="1"/>
    <col min="8708" max="8719" width="10.625" style="23" customWidth="1"/>
    <col min="8720" max="8960" width="9" style="23"/>
    <col min="8961" max="8961" width="9" style="23" customWidth="1"/>
    <col min="8962" max="8963" width="8.125" style="23" customWidth="1"/>
    <col min="8964" max="8975" width="10.625" style="23" customWidth="1"/>
    <col min="8976" max="9216" width="9" style="23"/>
    <col min="9217" max="9217" width="9" style="23" customWidth="1"/>
    <col min="9218" max="9219" width="8.125" style="23" customWidth="1"/>
    <col min="9220" max="9231" width="10.625" style="23" customWidth="1"/>
    <col min="9232" max="9472" width="9" style="23"/>
    <col min="9473" max="9473" width="9" style="23" customWidth="1"/>
    <col min="9474" max="9475" width="8.125" style="23" customWidth="1"/>
    <col min="9476" max="9487" width="10.625" style="23" customWidth="1"/>
    <col min="9488" max="9728" width="9" style="23"/>
    <col min="9729" max="9729" width="9" style="23" customWidth="1"/>
    <col min="9730" max="9731" width="8.125" style="23" customWidth="1"/>
    <col min="9732" max="9743" width="10.625" style="23" customWidth="1"/>
    <col min="9744" max="9984" width="9" style="23"/>
    <col min="9985" max="9985" width="9" style="23" customWidth="1"/>
    <col min="9986" max="9987" width="8.125" style="23" customWidth="1"/>
    <col min="9988" max="9999" width="10.625" style="23" customWidth="1"/>
    <col min="10000" max="10240" width="9" style="23"/>
    <col min="10241" max="10241" width="9" style="23" customWidth="1"/>
    <col min="10242" max="10243" width="8.125" style="23" customWidth="1"/>
    <col min="10244" max="10255" width="10.625" style="23" customWidth="1"/>
    <col min="10256" max="10496" width="9" style="23"/>
    <col min="10497" max="10497" width="9" style="23" customWidth="1"/>
    <col min="10498" max="10499" width="8.125" style="23" customWidth="1"/>
    <col min="10500" max="10511" width="10.625" style="23" customWidth="1"/>
    <col min="10512" max="10752" width="9" style="23"/>
    <col min="10753" max="10753" width="9" style="23" customWidth="1"/>
    <col min="10754" max="10755" width="8.125" style="23" customWidth="1"/>
    <col min="10756" max="10767" width="10.625" style="23" customWidth="1"/>
    <col min="10768" max="11008" width="9" style="23"/>
    <col min="11009" max="11009" width="9" style="23" customWidth="1"/>
    <col min="11010" max="11011" width="8.125" style="23" customWidth="1"/>
    <col min="11012" max="11023" width="10.625" style="23" customWidth="1"/>
    <col min="11024" max="11264" width="9" style="23"/>
    <col min="11265" max="11265" width="9" style="23" customWidth="1"/>
    <col min="11266" max="11267" width="8.125" style="23" customWidth="1"/>
    <col min="11268" max="11279" width="10.625" style="23" customWidth="1"/>
    <col min="11280" max="11520" width="9" style="23"/>
    <col min="11521" max="11521" width="9" style="23" customWidth="1"/>
    <col min="11522" max="11523" width="8.125" style="23" customWidth="1"/>
    <col min="11524" max="11535" width="10.625" style="23" customWidth="1"/>
    <col min="11536" max="11776" width="9" style="23"/>
    <col min="11777" max="11777" width="9" style="23" customWidth="1"/>
    <col min="11778" max="11779" width="8.125" style="23" customWidth="1"/>
    <col min="11780" max="11791" width="10.625" style="23" customWidth="1"/>
    <col min="11792" max="12032" width="9" style="23"/>
    <col min="12033" max="12033" width="9" style="23" customWidth="1"/>
    <col min="12034" max="12035" width="8.125" style="23" customWidth="1"/>
    <col min="12036" max="12047" width="10.625" style="23" customWidth="1"/>
    <col min="12048" max="12288" width="9" style="23"/>
    <col min="12289" max="12289" width="9" style="23" customWidth="1"/>
    <col min="12290" max="12291" width="8.125" style="23" customWidth="1"/>
    <col min="12292" max="12303" width="10.625" style="23" customWidth="1"/>
    <col min="12304" max="12544" width="9" style="23"/>
    <col min="12545" max="12545" width="9" style="23" customWidth="1"/>
    <col min="12546" max="12547" width="8.125" style="23" customWidth="1"/>
    <col min="12548" max="12559" width="10.625" style="23" customWidth="1"/>
    <col min="12560" max="12800" width="9" style="23"/>
    <col min="12801" max="12801" width="9" style="23" customWidth="1"/>
    <col min="12802" max="12803" width="8.125" style="23" customWidth="1"/>
    <col min="12804" max="12815" width="10.625" style="23" customWidth="1"/>
    <col min="12816" max="13056" width="9" style="23"/>
    <col min="13057" max="13057" width="9" style="23" customWidth="1"/>
    <col min="13058" max="13059" width="8.125" style="23" customWidth="1"/>
    <col min="13060" max="13071" width="10.625" style="23" customWidth="1"/>
    <col min="13072" max="13312" width="9" style="23"/>
    <col min="13313" max="13313" width="9" style="23" customWidth="1"/>
    <col min="13314" max="13315" width="8.125" style="23" customWidth="1"/>
    <col min="13316" max="13327" width="10.625" style="23" customWidth="1"/>
    <col min="13328" max="13568" width="9" style="23"/>
    <col min="13569" max="13569" width="9" style="23" customWidth="1"/>
    <col min="13570" max="13571" width="8.125" style="23" customWidth="1"/>
    <col min="13572" max="13583" width="10.625" style="23" customWidth="1"/>
    <col min="13584" max="13824" width="9" style="23"/>
    <col min="13825" max="13825" width="9" style="23" customWidth="1"/>
    <col min="13826" max="13827" width="8.125" style="23" customWidth="1"/>
    <col min="13828" max="13839" width="10.625" style="23" customWidth="1"/>
    <col min="13840" max="14080" width="9" style="23"/>
    <col min="14081" max="14081" width="9" style="23" customWidth="1"/>
    <col min="14082" max="14083" width="8.125" style="23" customWidth="1"/>
    <col min="14084" max="14095" width="10.625" style="23" customWidth="1"/>
    <col min="14096" max="14336" width="9" style="23"/>
    <col min="14337" max="14337" width="9" style="23" customWidth="1"/>
    <col min="14338" max="14339" width="8.125" style="23" customWidth="1"/>
    <col min="14340" max="14351" width="10.625" style="23" customWidth="1"/>
    <col min="14352" max="14592" width="9" style="23"/>
    <col min="14593" max="14593" width="9" style="23" customWidth="1"/>
    <col min="14594" max="14595" width="8.125" style="23" customWidth="1"/>
    <col min="14596" max="14607" width="10.625" style="23" customWidth="1"/>
    <col min="14608" max="14848" width="9" style="23"/>
    <col min="14849" max="14849" width="9" style="23" customWidth="1"/>
    <col min="14850" max="14851" width="8.125" style="23" customWidth="1"/>
    <col min="14852" max="14863" width="10.625" style="23" customWidth="1"/>
    <col min="14864" max="15104" width="9" style="23"/>
    <col min="15105" max="15105" width="9" style="23" customWidth="1"/>
    <col min="15106" max="15107" width="8.125" style="23" customWidth="1"/>
    <col min="15108" max="15119" width="10.625" style="23" customWidth="1"/>
    <col min="15120" max="15360" width="9" style="23"/>
    <col min="15361" max="15361" width="9" style="23" customWidth="1"/>
    <col min="15362" max="15363" width="8.125" style="23" customWidth="1"/>
    <col min="15364" max="15375" width="10.625" style="23" customWidth="1"/>
    <col min="15376" max="15616" width="9" style="23"/>
    <col min="15617" max="15617" width="9" style="23" customWidth="1"/>
    <col min="15618" max="15619" width="8.125" style="23" customWidth="1"/>
    <col min="15620" max="15631" width="10.625" style="23" customWidth="1"/>
    <col min="15632" max="15872" width="9" style="23"/>
    <col min="15873" max="15873" width="9" style="23" customWidth="1"/>
    <col min="15874" max="15875" width="8.125" style="23" customWidth="1"/>
    <col min="15876" max="15887" width="10.625" style="23" customWidth="1"/>
    <col min="15888" max="16128" width="9" style="23"/>
    <col min="16129" max="16129" width="9" style="23" customWidth="1"/>
    <col min="16130" max="16131" width="8.125" style="23" customWidth="1"/>
    <col min="16132" max="16143" width="10.625" style="23" customWidth="1"/>
    <col min="16144" max="16384" width="9" style="23"/>
  </cols>
  <sheetData>
    <row r="1" spans="1:15">
      <c r="G1" s="24" t="s">
        <v>152</v>
      </c>
      <c r="H1" s="11"/>
      <c r="I1" s="11"/>
    </row>
    <row r="2" spans="1:15" s="27" customFormat="1">
      <c r="A2" s="25"/>
      <c r="B2" s="25"/>
      <c r="C2" s="25"/>
      <c r="D2" s="26" t="s">
        <v>153</v>
      </c>
      <c r="E2" s="11"/>
      <c r="F2" s="11"/>
      <c r="G2" s="26" t="s">
        <v>153</v>
      </c>
      <c r="H2" s="11"/>
      <c r="I2" s="11"/>
      <c r="J2" s="10" t="s">
        <v>0</v>
      </c>
      <c r="K2" s="11"/>
      <c r="L2" s="11"/>
      <c r="M2" s="10" t="s">
        <v>1</v>
      </c>
      <c r="N2" s="10"/>
      <c r="O2" s="10"/>
    </row>
    <row r="3" spans="1:15">
      <c r="G3" s="24" t="s">
        <v>154</v>
      </c>
      <c r="H3" s="11"/>
      <c r="I3" s="11"/>
    </row>
    <row r="4" spans="1:15" s="27" customFormat="1">
      <c r="A4" s="25"/>
      <c r="B4" s="25"/>
      <c r="C4" s="25"/>
      <c r="D4" s="28" t="s">
        <v>155</v>
      </c>
      <c r="E4" s="11"/>
      <c r="F4" s="11"/>
      <c r="G4" s="28" t="s">
        <v>155</v>
      </c>
      <c r="H4" s="11"/>
      <c r="I4" s="11"/>
      <c r="J4" s="10" t="s">
        <v>130</v>
      </c>
      <c r="K4" s="11"/>
      <c r="L4" s="11"/>
      <c r="M4" s="10" t="s">
        <v>131</v>
      </c>
      <c r="N4" s="10"/>
      <c r="O4" s="10"/>
    </row>
    <row r="5" spans="1:15" s="27" customFormat="1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5</v>
      </c>
      <c r="H5" s="12" t="s">
        <v>6</v>
      </c>
      <c r="I5" s="12" t="s">
        <v>7</v>
      </c>
      <c r="J5" s="12" t="s">
        <v>5</v>
      </c>
      <c r="K5" s="12" t="s">
        <v>6</v>
      </c>
      <c r="L5" s="12" t="s">
        <v>7</v>
      </c>
      <c r="M5" s="12" t="s">
        <v>5</v>
      </c>
      <c r="N5" s="12" t="s">
        <v>6</v>
      </c>
      <c r="O5" s="12" t="s">
        <v>7</v>
      </c>
    </row>
    <row r="6" spans="1:15" s="27" customFormat="1" ht="27">
      <c r="A6" s="13" t="s">
        <v>8</v>
      </c>
      <c r="B6" s="13" t="s">
        <v>9</v>
      </c>
      <c r="C6" s="13" t="s">
        <v>10</v>
      </c>
      <c r="D6" s="13" t="s">
        <v>132</v>
      </c>
      <c r="E6" s="13" t="s">
        <v>133</v>
      </c>
      <c r="F6" s="13" t="s">
        <v>134</v>
      </c>
      <c r="G6" s="13" t="s">
        <v>132</v>
      </c>
      <c r="H6" s="13" t="s">
        <v>133</v>
      </c>
      <c r="I6" s="13" t="s">
        <v>134</v>
      </c>
      <c r="J6" s="13" t="s">
        <v>132</v>
      </c>
      <c r="K6" s="13" t="s">
        <v>133</v>
      </c>
      <c r="L6" s="13" t="s">
        <v>134</v>
      </c>
      <c r="M6" s="13" t="s">
        <v>132</v>
      </c>
      <c r="N6" s="13" t="s">
        <v>133</v>
      </c>
      <c r="O6" s="13" t="s">
        <v>134</v>
      </c>
    </row>
    <row r="7" spans="1:15" s="29" customFormat="1">
      <c r="A7" s="29">
        <v>55</v>
      </c>
      <c r="B7" s="29">
        <v>1980</v>
      </c>
      <c r="C7" s="29">
        <v>1</v>
      </c>
      <c r="D7" s="30"/>
      <c r="E7" s="30"/>
      <c r="F7" s="30"/>
      <c r="G7" s="30"/>
      <c r="H7" s="30"/>
      <c r="I7" s="30"/>
      <c r="J7" s="30">
        <v>54.5</v>
      </c>
      <c r="K7" s="30">
        <v>86.4</v>
      </c>
      <c r="L7" s="30">
        <v>75</v>
      </c>
      <c r="M7" s="30">
        <v>0</v>
      </c>
      <c r="N7" s="30">
        <v>0</v>
      </c>
      <c r="O7" s="30">
        <v>0</v>
      </c>
    </row>
    <row r="8" spans="1:15">
      <c r="A8" s="29">
        <v>55</v>
      </c>
      <c r="B8" s="29">
        <v>1980</v>
      </c>
      <c r="C8" s="29">
        <v>2</v>
      </c>
      <c r="D8" s="30"/>
      <c r="E8" s="30"/>
      <c r="F8" s="30"/>
      <c r="G8" s="30"/>
      <c r="H8" s="30"/>
      <c r="I8" s="30"/>
      <c r="J8" s="30">
        <v>45.5</v>
      </c>
      <c r="K8" s="30">
        <v>90.9</v>
      </c>
      <c r="L8" s="30">
        <v>91.7</v>
      </c>
      <c r="M8" s="30">
        <v>-4.5</v>
      </c>
      <c r="N8" s="30">
        <v>40.9</v>
      </c>
      <c r="O8" s="30">
        <v>41.7</v>
      </c>
    </row>
    <row r="9" spans="1:15">
      <c r="A9" s="29">
        <v>55</v>
      </c>
      <c r="B9" s="29">
        <v>1980</v>
      </c>
      <c r="C9" s="29">
        <v>3</v>
      </c>
      <c r="D9" s="30"/>
      <c r="E9" s="30"/>
      <c r="F9" s="30"/>
      <c r="G9" s="30"/>
      <c r="H9" s="30"/>
      <c r="I9" s="30"/>
      <c r="J9" s="30">
        <v>45.5</v>
      </c>
      <c r="K9" s="30">
        <v>81.8</v>
      </c>
      <c r="L9" s="30">
        <v>83.3</v>
      </c>
      <c r="M9" s="30">
        <v>-9</v>
      </c>
      <c r="N9" s="30">
        <v>72.7</v>
      </c>
      <c r="O9" s="30">
        <v>75</v>
      </c>
    </row>
    <row r="10" spans="1:15">
      <c r="A10" s="29">
        <v>55</v>
      </c>
      <c r="B10" s="29">
        <v>1980</v>
      </c>
      <c r="C10" s="29">
        <v>4</v>
      </c>
      <c r="D10" s="30"/>
      <c r="E10" s="30"/>
      <c r="F10" s="30"/>
      <c r="G10" s="30"/>
      <c r="H10" s="30"/>
      <c r="I10" s="30"/>
      <c r="J10" s="30">
        <v>40.9</v>
      </c>
      <c r="K10" s="30">
        <v>86.4</v>
      </c>
      <c r="L10" s="30">
        <v>66.7</v>
      </c>
      <c r="M10" s="30">
        <v>-18.100000000000001</v>
      </c>
      <c r="N10" s="30">
        <v>109.1</v>
      </c>
      <c r="O10" s="30">
        <v>91.7</v>
      </c>
    </row>
    <row r="11" spans="1:15">
      <c r="A11" s="29">
        <v>55</v>
      </c>
      <c r="B11" s="29">
        <v>1980</v>
      </c>
      <c r="C11" s="29">
        <v>5</v>
      </c>
      <c r="D11" s="30"/>
      <c r="E11" s="30"/>
      <c r="F11" s="30"/>
      <c r="G11" s="30"/>
      <c r="H11" s="30"/>
      <c r="I11" s="30"/>
      <c r="J11" s="30">
        <v>36.4</v>
      </c>
      <c r="K11" s="30">
        <v>22.7</v>
      </c>
      <c r="L11" s="30">
        <v>33.299999999999997</v>
      </c>
      <c r="M11" s="30">
        <v>-31.7</v>
      </c>
      <c r="N11" s="30">
        <v>81.8</v>
      </c>
      <c r="O11" s="30">
        <v>75</v>
      </c>
    </row>
    <row r="12" spans="1:15">
      <c r="A12" s="29">
        <v>55</v>
      </c>
      <c r="B12" s="29">
        <v>1980</v>
      </c>
      <c r="C12" s="29">
        <v>6</v>
      </c>
      <c r="D12" s="30"/>
      <c r="E12" s="30"/>
      <c r="F12" s="30"/>
      <c r="G12" s="30"/>
      <c r="H12" s="30"/>
      <c r="I12" s="30"/>
      <c r="J12" s="30">
        <v>45.5</v>
      </c>
      <c r="K12" s="30">
        <v>27.3</v>
      </c>
      <c r="L12" s="30">
        <v>75</v>
      </c>
      <c r="M12" s="30">
        <v>-36.200000000000003</v>
      </c>
      <c r="N12" s="30">
        <v>59.1</v>
      </c>
      <c r="O12" s="30">
        <v>100</v>
      </c>
    </row>
    <row r="13" spans="1:15">
      <c r="A13" s="29">
        <v>55</v>
      </c>
      <c r="B13" s="29">
        <v>1980</v>
      </c>
      <c r="C13" s="29">
        <v>7</v>
      </c>
      <c r="D13" s="30"/>
      <c r="E13" s="30"/>
      <c r="F13" s="30"/>
      <c r="G13" s="30"/>
      <c r="H13" s="30"/>
      <c r="I13" s="30"/>
      <c r="J13" s="30">
        <v>27.3</v>
      </c>
      <c r="K13" s="30">
        <v>0</v>
      </c>
      <c r="L13" s="30">
        <v>50</v>
      </c>
      <c r="M13" s="30">
        <v>-58.9</v>
      </c>
      <c r="N13" s="30">
        <v>9.1</v>
      </c>
      <c r="O13" s="30">
        <v>100</v>
      </c>
    </row>
    <row r="14" spans="1:15">
      <c r="A14" s="29">
        <v>55</v>
      </c>
      <c r="B14" s="29">
        <v>1980</v>
      </c>
      <c r="C14" s="29">
        <v>8</v>
      </c>
      <c r="D14" s="30"/>
      <c r="E14" s="30"/>
      <c r="F14" s="30"/>
      <c r="G14" s="30"/>
      <c r="H14" s="30"/>
      <c r="I14" s="30"/>
      <c r="J14" s="30">
        <v>18.2</v>
      </c>
      <c r="K14" s="30">
        <v>0</v>
      </c>
      <c r="L14" s="30">
        <v>50</v>
      </c>
      <c r="M14" s="30">
        <v>-90.7</v>
      </c>
      <c r="N14" s="30">
        <v>-40.9</v>
      </c>
      <c r="O14" s="30">
        <v>100</v>
      </c>
    </row>
    <row r="15" spans="1:15">
      <c r="A15" s="29">
        <v>55</v>
      </c>
      <c r="B15" s="29">
        <v>1980</v>
      </c>
      <c r="C15" s="29">
        <v>9</v>
      </c>
      <c r="D15" s="30"/>
      <c r="E15" s="30"/>
      <c r="F15" s="30"/>
      <c r="G15" s="30"/>
      <c r="H15" s="30"/>
      <c r="I15" s="30"/>
      <c r="J15" s="30">
        <v>27.3</v>
      </c>
      <c r="K15" s="30">
        <v>9.1</v>
      </c>
      <c r="L15" s="30">
        <v>50</v>
      </c>
      <c r="M15" s="30">
        <v>-113.4</v>
      </c>
      <c r="N15" s="30">
        <v>-81.8</v>
      </c>
      <c r="O15" s="30">
        <v>100</v>
      </c>
    </row>
    <row r="16" spans="1:15">
      <c r="A16" s="29">
        <v>55</v>
      </c>
      <c r="B16" s="29">
        <v>1980</v>
      </c>
      <c r="C16" s="29">
        <v>10</v>
      </c>
      <c r="D16" s="30"/>
      <c r="E16" s="30"/>
      <c r="F16" s="30"/>
      <c r="G16" s="30"/>
      <c r="H16" s="30"/>
      <c r="I16" s="30"/>
      <c r="J16" s="30">
        <v>36.4</v>
      </c>
      <c r="K16" s="30">
        <v>9.1</v>
      </c>
      <c r="L16" s="30">
        <v>66.7</v>
      </c>
      <c r="M16" s="30">
        <v>-127</v>
      </c>
      <c r="N16" s="30">
        <v>-122.7</v>
      </c>
      <c r="O16" s="30">
        <v>116.7</v>
      </c>
    </row>
    <row r="17" spans="1:15">
      <c r="A17" s="29">
        <v>55</v>
      </c>
      <c r="B17" s="29">
        <v>1980</v>
      </c>
      <c r="C17" s="29">
        <v>11</v>
      </c>
      <c r="D17" s="30"/>
      <c r="E17" s="30"/>
      <c r="F17" s="30"/>
      <c r="G17" s="30"/>
      <c r="H17" s="30"/>
      <c r="I17" s="30"/>
      <c r="J17" s="30">
        <v>36.4</v>
      </c>
      <c r="K17" s="30">
        <v>54.5</v>
      </c>
      <c r="L17" s="30">
        <v>66.7</v>
      </c>
      <c r="M17" s="30">
        <v>-140.6</v>
      </c>
      <c r="N17" s="30">
        <v>-118.2</v>
      </c>
      <c r="O17" s="30">
        <v>133.4</v>
      </c>
    </row>
    <row r="18" spans="1:15">
      <c r="A18" s="29">
        <v>55</v>
      </c>
      <c r="B18" s="29">
        <v>1980</v>
      </c>
      <c r="C18" s="29">
        <v>12</v>
      </c>
      <c r="D18" s="30"/>
      <c r="E18" s="30"/>
      <c r="F18" s="30"/>
      <c r="G18" s="30"/>
      <c r="H18" s="30"/>
      <c r="I18" s="30"/>
      <c r="J18" s="30">
        <v>72.7</v>
      </c>
      <c r="K18" s="30">
        <v>36.4</v>
      </c>
      <c r="L18" s="30">
        <v>33.299999999999997</v>
      </c>
      <c r="M18" s="30">
        <v>-117.9</v>
      </c>
      <c r="N18" s="30">
        <v>-131.80000000000001</v>
      </c>
      <c r="O18" s="30">
        <v>116.7</v>
      </c>
    </row>
    <row r="19" spans="1:15">
      <c r="A19" s="29">
        <v>56</v>
      </c>
      <c r="B19" s="29">
        <v>1981</v>
      </c>
      <c r="C19" s="29">
        <v>1</v>
      </c>
      <c r="D19" s="30"/>
      <c r="E19" s="30"/>
      <c r="F19" s="30"/>
      <c r="G19" s="30"/>
      <c r="H19" s="30"/>
      <c r="I19" s="30"/>
      <c r="J19" s="30">
        <v>45.5</v>
      </c>
      <c r="K19" s="30">
        <v>36.4</v>
      </c>
      <c r="L19" s="30">
        <v>66.7</v>
      </c>
      <c r="M19" s="30">
        <v>-122.4</v>
      </c>
      <c r="N19" s="30">
        <v>-145.4</v>
      </c>
      <c r="O19" s="30">
        <v>133.4</v>
      </c>
    </row>
    <row r="20" spans="1:15">
      <c r="A20" s="29">
        <v>56</v>
      </c>
      <c r="B20" s="29">
        <v>1981</v>
      </c>
      <c r="C20" s="29">
        <v>2</v>
      </c>
      <c r="D20" s="30"/>
      <c r="E20" s="30"/>
      <c r="F20" s="30"/>
      <c r="G20" s="30"/>
      <c r="H20" s="30"/>
      <c r="I20" s="30"/>
      <c r="J20" s="30">
        <v>63.6</v>
      </c>
      <c r="K20" s="30">
        <v>45.5</v>
      </c>
      <c r="L20" s="30">
        <v>58.3</v>
      </c>
      <c r="M20" s="30">
        <v>-108.8</v>
      </c>
      <c r="N20" s="30">
        <v>-149.9</v>
      </c>
      <c r="O20" s="30">
        <v>141.69999999999999</v>
      </c>
    </row>
    <row r="21" spans="1:15">
      <c r="A21" s="29">
        <v>56</v>
      </c>
      <c r="B21" s="29">
        <v>1981</v>
      </c>
      <c r="C21" s="29">
        <v>3</v>
      </c>
      <c r="D21" s="30"/>
      <c r="E21" s="30"/>
      <c r="F21" s="30"/>
      <c r="G21" s="30"/>
      <c r="H21" s="30"/>
      <c r="I21" s="30"/>
      <c r="J21" s="30">
        <v>45.5</v>
      </c>
      <c r="K21" s="30">
        <v>27.3</v>
      </c>
      <c r="L21" s="30">
        <v>83.3</v>
      </c>
      <c r="M21" s="30">
        <v>-113.3</v>
      </c>
      <c r="N21" s="30">
        <v>-172.6</v>
      </c>
      <c r="O21" s="30">
        <v>175</v>
      </c>
    </row>
    <row r="22" spans="1:15">
      <c r="A22" s="29">
        <v>56</v>
      </c>
      <c r="B22" s="29">
        <v>1981</v>
      </c>
      <c r="C22" s="29">
        <v>4</v>
      </c>
      <c r="D22" s="30"/>
      <c r="E22" s="30"/>
      <c r="F22" s="30"/>
      <c r="G22" s="30"/>
      <c r="H22" s="30"/>
      <c r="I22" s="30"/>
      <c r="J22" s="30">
        <v>59.1</v>
      </c>
      <c r="K22" s="30">
        <v>31.8</v>
      </c>
      <c r="L22" s="30">
        <v>33.299999999999997</v>
      </c>
      <c r="M22" s="30">
        <v>-104.2</v>
      </c>
      <c r="N22" s="30">
        <v>-190.8</v>
      </c>
      <c r="O22" s="30">
        <v>158.30000000000001</v>
      </c>
    </row>
    <row r="23" spans="1:15">
      <c r="A23" s="29">
        <v>56</v>
      </c>
      <c r="B23" s="29">
        <v>1981</v>
      </c>
      <c r="C23" s="29">
        <v>5</v>
      </c>
      <c r="D23" s="30"/>
      <c r="E23" s="30"/>
      <c r="F23" s="30"/>
      <c r="G23" s="30"/>
      <c r="H23" s="30"/>
      <c r="I23" s="30"/>
      <c r="J23" s="30">
        <v>63.6</v>
      </c>
      <c r="K23" s="30">
        <v>18.2</v>
      </c>
      <c r="L23" s="30">
        <v>50</v>
      </c>
      <c r="M23" s="30">
        <v>-90.6</v>
      </c>
      <c r="N23" s="30">
        <v>-222.6</v>
      </c>
      <c r="O23" s="30">
        <v>158.30000000000001</v>
      </c>
    </row>
    <row r="24" spans="1:15">
      <c r="A24" s="29">
        <v>56</v>
      </c>
      <c r="B24" s="29">
        <v>1981</v>
      </c>
      <c r="C24" s="29">
        <v>6</v>
      </c>
      <c r="D24" s="30"/>
      <c r="E24" s="30"/>
      <c r="F24" s="30"/>
      <c r="G24" s="30"/>
      <c r="H24" s="30"/>
      <c r="I24" s="30"/>
      <c r="J24" s="30">
        <v>72.7</v>
      </c>
      <c r="K24" s="30">
        <v>54.5</v>
      </c>
      <c r="L24" s="30">
        <v>16.7</v>
      </c>
      <c r="M24" s="30">
        <v>-67.900000000000006</v>
      </c>
      <c r="N24" s="30">
        <v>-218.1</v>
      </c>
      <c r="O24" s="30">
        <v>125</v>
      </c>
    </row>
    <row r="25" spans="1:15">
      <c r="A25" s="29">
        <v>56</v>
      </c>
      <c r="B25" s="29">
        <v>1981</v>
      </c>
      <c r="C25" s="29">
        <v>7</v>
      </c>
      <c r="D25" s="30"/>
      <c r="E25" s="30"/>
      <c r="F25" s="30"/>
      <c r="G25" s="30"/>
      <c r="H25" s="30"/>
      <c r="I25" s="30"/>
      <c r="J25" s="30">
        <v>72.7</v>
      </c>
      <c r="K25" s="30">
        <v>81.8</v>
      </c>
      <c r="L25" s="30">
        <v>25</v>
      </c>
      <c r="M25" s="30">
        <v>-45.2</v>
      </c>
      <c r="N25" s="30">
        <v>-186.3</v>
      </c>
      <c r="O25" s="30">
        <v>100</v>
      </c>
    </row>
    <row r="26" spans="1:15">
      <c r="A26" s="29">
        <v>56</v>
      </c>
      <c r="B26" s="29">
        <v>1981</v>
      </c>
      <c r="C26" s="29">
        <v>8</v>
      </c>
      <c r="D26" s="30"/>
      <c r="E26" s="30"/>
      <c r="F26" s="30"/>
      <c r="G26" s="30"/>
      <c r="H26" s="30"/>
      <c r="I26" s="30"/>
      <c r="J26" s="30">
        <v>72.7</v>
      </c>
      <c r="K26" s="30">
        <v>100</v>
      </c>
      <c r="L26" s="30">
        <v>33.299999999999997</v>
      </c>
      <c r="M26" s="30">
        <v>-22.5</v>
      </c>
      <c r="N26" s="30">
        <v>-136.30000000000001</v>
      </c>
      <c r="O26" s="30">
        <v>83.3</v>
      </c>
    </row>
    <row r="27" spans="1:15">
      <c r="A27" s="29">
        <v>56</v>
      </c>
      <c r="B27" s="29">
        <v>1981</v>
      </c>
      <c r="C27" s="29">
        <v>9</v>
      </c>
      <c r="D27" s="30"/>
      <c r="E27" s="30"/>
      <c r="F27" s="30"/>
      <c r="G27" s="30"/>
      <c r="H27" s="30"/>
      <c r="I27" s="30"/>
      <c r="J27" s="30">
        <v>63.6</v>
      </c>
      <c r="K27" s="30">
        <v>95.5</v>
      </c>
      <c r="L27" s="30">
        <v>66.7</v>
      </c>
      <c r="M27" s="30">
        <v>-8.9</v>
      </c>
      <c r="N27" s="30">
        <v>-90.8</v>
      </c>
      <c r="O27" s="30">
        <v>100</v>
      </c>
    </row>
    <row r="28" spans="1:15">
      <c r="A28" s="29">
        <v>56</v>
      </c>
      <c r="B28" s="29">
        <v>1981</v>
      </c>
      <c r="C28" s="29">
        <v>10</v>
      </c>
      <c r="D28" s="30"/>
      <c r="E28" s="30"/>
      <c r="F28" s="30"/>
      <c r="G28" s="30"/>
      <c r="H28" s="30"/>
      <c r="I28" s="30"/>
      <c r="J28" s="30">
        <v>63.6</v>
      </c>
      <c r="K28" s="30">
        <v>72.7</v>
      </c>
      <c r="L28" s="30">
        <v>50</v>
      </c>
      <c r="M28" s="30">
        <v>4.7</v>
      </c>
      <c r="N28" s="30">
        <v>-68.099999999999994</v>
      </c>
      <c r="O28" s="30">
        <v>100</v>
      </c>
    </row>
    <row r="29" spans="1:15">
      <c r="A29" s="29">
        <v>56</v>
      </c>
      <c r="B29" s="29">
        <v>1981</v>
      </c>
      <c r="C29" s="29">
        <v>11</v>
      </c>
      <c r="D29" s="30"/>
      <c r="E29" s="30"/>
      <c r="F29" s="30"/>
      <c r="G29" s="30"/>
      <c r="H29" s="30"/>
      <c r="I29" s="30"/>
      <c r="J29" s="30">
        <v>45.5</v>
      </c>
      <c r="K29" s="30">
        <v>81.8</v>
      </c>
      <c r="L29" s="30">
        <v>41.7</v>
      </c>
      <c r="M29" s="30">
        <v>0.2</v>
      </c>
      <c r="N29" s="30">
        <v>-36.299999999999997</v>
      </c>
      <c r="O29" s="30">
        <v>91.7</v>
      </c>
    </row>
    <row r="30" spans="1:15">
      <c r="A30" s="29">
        <v>56</v>
      </c>
      <c r="B30" s="29">
        <v>1981</v>
      </c>
      <c r="C30" s="29">
        <v>12</v>
      </c>
      <c r="D30" s="30"/>
      <c r="E30" s="30"/>
      <c r="F30" s="30"/>
      <c r="G30" s="30"/>
      <c r="H30" s="30"/>
      <c r="I30" s="30"/>
      <c r="J30" s="30">
        <v>72.7</v>
      </c>
      <c r="K30" s="30">
        <v>54.5</v>
      </c>
      <c r="L30" s="30">
        <v>33.299999999999997</v>
      </c>
      <c r="M30" s="30">
        <v>22.9</v>
      </c>
      <c r="N30" s="30">
        <v>-31.8</v>
      </c>
      <c r="O30" s="30">
        <v>75</v>
      </c>
    </row>
    <row r="31" spans="1:15">
      <c r="A31" s="29">
        <v>57</v>
      </c>
      <c r="B31" s="29">
        <v>1982</v>
      </c>
      <c r="C31" s="29">
        <v>1</v>
      </c>
      <c r="D31" s="30"/>
      <c r="E31" s="30"/>
      <c r="F31" s="30"/>
      <c r="G31" s="30"/>
      <c r="H31" s="30"/>
      <c r="I31" s="30"/>
      <c r="J31" s="30">
        <v>36.4</v>
      </c>
      <c r="K31" s="30">
        <v>27.3</v>
      </c>
      <c r="L31" s="30">
        <v>66.7</v>
      </c>
      <c r="M31" s="30">
        <v>9.3000000000000007</v>
      </c>
      <c r="N31" s="30">
        <v>-54.5</v>
      </c>
      <c r="O31" s="30">
        <v>91.7</v>
      </c>
    </row>
    <row r="32" spans="1:15">
      <c r="A32" s="29">
        <v>57</v>
      </c>
      <c r="B32" s="29">
        <v>1982</v>
      </c>
      <c r="C32" s="29">
        <v>2</v>
      </c>
      <c r="D32" s="30"/>
      <c r="E32" s="30"/>
      <c r="F32" s="30"/>
      <c r="G32" s="30"/>
      <c r="H32" s="30"/>
      <c r="I32" s="30"/>
      <c r="J32" s="30">
        <v>54.5</v>
      </c>
      <c r="K32" s="30">
        <v>9.1</v>
      </c>
      <c r="L32" s="30">
        <v>50</v>
      </c>
      <c r="M32" s="30">
        <v>13.8</v>
      </c>
      <c r="N32" s="30">
        <v>-95.4</v>
      </c>
      <c r="O32" s="30">
        <v>91.7</v>
      </c>
    </row>
    <row r="33" spans="1:15">
      <c r="A33" s="29">
        <v>57</v>
      </c>
      <c r="B33" s="29">
        <v>1982</v>
      </c>
      <c r="C33" s="29">
        <v>3</v>
      </c>
      <c r="D33" s="30"/>
      <c r="E33" s="30"/>
      <c r="F33" s="30"/>
      <c r="G33" s="30"/>
      <c r="H33" s="30"/>
      <c r="I33" s="30"/>
      <c r="J33" s="30">
        <v>18.2</v>
      </c>
      <c r="K33" s="30">
        <v>18.2</v>
      </c>
      <c r="L33" s="30">
        <v>50</v>
      </c>
      <c r="M33" s="30">
        <v>-18</v>
      </c>
      <c r="N33" s="30">
        <v>-127.2</v>
      </c>
      <c r="O33" s="30">
        <v>91.7</v>
      </c>
    </row>
    <row r="34" spans="1:15">
      <c r="A34" s="29">
        <v>57</v>
      </c>
      <c r="B34" s="29">
        <v>1982</v>
      </c>
      <c r="C34" s="29">
        <v>4</v>
      </c>
      <c r="D34" s="30"/>
      <c r="E34" s="30"/>
      <c r="F34" s="30"/>
      <c r="G34" s="30"/>
      <c r="H34" s="30"/>
      <c r="I34" s="30"/>
      <c r="J34" s="30">
        <v>27.3</v>
      </c>
      <c r="K34" s="30">
        <v>18.2</v>
      </c>
      <c r="L34" s="30">
        <v>33.299999999999997</v>
      </c>
      <c r="M34" s="30">
        <v>-40.700000000000003</v>
      </c>
      <c r="N34" s="30">
        <v>-159</v>
      </c>
      <c r="O34" s="30">
        <v>75</v>
      </c>
    </row>
    <row r="35" spans="1:15">
      <c r="A35" s="29">
        <v>57</v>
      </c>
      <c r="B35" s="29">
        <v>1982</v>
      </c>
      <c r="C35" s="29">
        <v>5</v>
      </c>
      <c r="D35" s="30"/>
      <c r="E35" s="30"/>
      <c r="F35" s="30"/>
      <c r="G35" s="30"/>
      <c r="H35" s="30"/>
      <c r="I35" s="30"/>
      <c r="J35" s="30">
        <v>27.3</v>
      </c>
      <c r="K35" s="30">
        <v>27.3</v>
      </c>
      <c r="L35" s="30">
        <v>50</v>
      </c>
      <c r="M35" s="30">
        <v>-63.4</v>
      </c>
      <c r="N35" s="30">
        <v>-181.7</v>
      </c>
      <c r="O35" s="30">
        <v>75</v>
      </c>
    </row>
    <row r="36" spans="1:15">
      <c r="A36" s="29">
        <v>57</v>
      </c>
      <c r="B36" s="29">
        <v>1982</v>
      </c>
      <c r="C36" s="29">
        <v>6</v>
      </c>
      <c r="D36" s="30"/>
      <c r="E36" s="30"/>
      <c r="F36" s="30"/>
      <c r="G36" s="30"/>
      <c r="H36" s="30"/>
      <c r="I36" s="30"/>
      <c r="J36" s="30">
        <v>45.5</v>
      </c>
      <c r="K36" s="30">
        <v>22.7</v>
      </c>
      <c r="L36" s="30">
        <v>83.3</v>
      </c>
      <c r="M36" s="30">
        <v>-67.900000000000006</v>
      </c>
      <c r="N36" s="30">
        <v>-209</v>
      </c>
      <c r="O36" s="30">
        <v>108.3</v>
      </c>
    </row>
    <row r="37" spans="1:15">
      <c r="A37" s="29">
        <v>57</v>
      </c>
      <c r="B37" s="29">
        <v>1982</v>
      </c>
      <c r="C37" s="29">
        <v>7</v>
      </c>
      <c r="D37" s="30"/>
      <c r="E37" s="30"/>
      <c r="F37" s="30"/>
      <c r="G37" s="30"/>
      <c r="H37" s="30"/>
      <c r="I37" s="30"/>
      <c r="J37" s="30">
        <v>54.5</v>
      </c>
      <c r="K37" s="30">
        <v>45.5</v>
      </c>
      <c r="L37" s="30">
        <v>50</v>
      </c>
      <c r="M37" s="30">
        <v>-63.4</v>
      </c>
      <c r="N37" s="30">
        <v>-213.5</v>
      </c>
      <c r="O37" s="30">
        <v>108.3</v>
      </c>
    </row>
    <row r="38" spans="1:15">
      <c r="A38" s="29">
        <v>57</v>
      </c>
      <c r="B38" s="29">
        <v>1982</v>
      </c>
      <c r="C38" s="29">
        <v>8</v>
      </c>
      <c r="D38" s="30"/>
      <c r="E38" s="30"/>
      <c r="F38" s="30"/>
      <c r="G38" s="30"/>
      <c r="H38" s="30"/>
      <c r="I38" s="30"/>
      <c r="J38" s="30">
        <v>36.4</v>
      </c>
      <c r="K38" s="30">
        <v>59.1</v>
      </c>
      <c r="L38" s="30">
        <v>33.299999999999997</v>
      </c>
      <c r="M38" s="30">
        <v>-77</v>
      </c>
      <c r="N38" s="30">
        <v>-204.4</v>
      </c>
      <c r="O38" s="30">
        <v>91.6</v>
      </c>
    </row>
    <row r="39" spans="1:15">
      <c r="A39" s="29">
        <v>57</v>
      </c>
      <c r="B39" s="29">
        <v>1982</v>
      </c>
      <c r="C39" s="29">
        <v>9</v>
      </c>
      <c r="D39" s="30"/>
      <c r="E39" s="30"/>
      <c r="F39" s="30"/>
      <c r="G39" s="30"/>
      <c r="H39" s="30"/>
      <c r="I39" s="30"/>
      <c r="J39" s="30">
        <v>63.6</v>
      </c>
      <c r="K39" s="30">
        <v>50</v>
      </c>
      <c r="L39" s="30">
        <v>33.299999999999997</v>
      </c>
      <c r="M39" s="30">
        <v>-63.4</v>
      </c>
      <c r="N39" s="30">
        <v>-204.4</v>
      </c>
      <c r="O39" s="30">
        <v>74.900000000000006</v>
      </c>
    </row>
    <row r="40" spans="1:15">
      <c r="A40" s="29">
        <v>57</v>
      </c>
      <c r="B40" s="29">
        <v>1982</v>
      </c>
      <c r="C40" s="29">
        <v>10</v>
      </c>
      <c r="D40" s="30"/>
      <c r="E40" s="30"/>
      <c r="F40" s="30"/>
      <c r="G40" s="30"/>
      <c r="H40" s="30"/>
      <c r="I40" s="30"/>
      <c r="J40" s="30">
        <v>54.5</v>
      </c>
      <c r="K40" s="30">
        <v>31.8</v>
      </c>
      <c r="L40" s="30">
        <v>33.299999999999997</v>
      </c>
      <c r="M40" s="30">
        <v>-58.9</v>
      </c>
      <c r="N40" s="30">
        <v>-222.6</v>
      </c>
      <c r="O40" s="30">
        <v>58.2</v>
      </c>
    </row>
    <row r="41" spans="1:15">
      <c r="A41" s="29">
        <v>57</v>
      </c>
      <c r="B41" s="29">
        <v>1982</v>
      </c>
      <c r="C41" s="29">
        <v>11</v>
      </c>
      <c r="D41" s="30"/>
      <c r="E41" s="30"/>
      <c r="F41" s="30"/>
      <c r="G41" s="30"/>
      <c r="H41" s="30"/>
      <c r="I41" s="30"/>
      <c r="J41" s="30">
        <v>50</v>
      </c>
      <c r="K41" s="30">
        <v>45.5</v>
      </c>
      <c r="L41" s="30">
        <v>33.299999999999997</v>
      </c>
      <c r="M41" s="30">
        <v>-58.9</v>
      </c>
      <c r="N41" s="30">
        <v>-227.1</v>
      </c>
      <c r="O41" s="30">
        <v>41.5</v>
      </c>
    </row>
    <row r="42" spans="1:15">
      <c r="A42" s="29">
        <v>57</v>
      </c>
      <c r="B42" s="29">
        <v>1982</v>
      </c>
      <c r="C42" s="29">
        <v>12</v>
      </c>
      <c r="D42" s="30"/>
      <c r="E42" s="30"/>
      <c r="F42" s="30"/>
      <c r="G42" s="30"/>
      <c r="H42" s="30"/>
      <c r="I42" s="30"/>
      <c r="J42" s="30">
        <v>27.3</v>
      </c>
      <c r="K42" s="30">
        <v>9.1</v>
      </c>
      <c r="L42" s="30">
        <v>16.7</v>
      </c>
      <c r="M42" s="30">
        <v>-81.599999999999994</v>
      </c>
      <c r="N42" s="30">
        <v>-268</v>
      </c>
      <c r="O42" s="30">
        <v>8.1999999999999993</v>
      </c>
    </row>
    <row r="43" spans="1:15">
      <c r="A43" s="29">
        <v>58</v>
      </c>
      <c r="B43" s="29">
        <v>1983</v>
      </c>
      <c r="C43" s="29">
        <v>1</v>
      </c>
      <c r="D43" s="30"/>
      <c r="E43" s="30"/>
      <c r="F43" s="30"/>
      <c r="G43" s="30"/>
      <c r="H43" s="30"/>
      <c r="I43" s="30"/>
      <c r="J43" s="30">
        <v>81.8</v>
      </c>
      <c r="K43" s="30">
        <v>81.8</v>
      </c>
      <c r="L43" s="30">
        <v>16.7</v>
      </c>
      <c r="M43" s="30">
        <v>-49.8</v>
      </c>
      <c r="N43" s="30">
        <v>-236.2</v>
      </c>
      <c r="O43" s="30">
        <v>-25.1</v>
      </c>
    </row>
    <row r="44" spans="1:15">
      <c r="A44" s="29">
        <v>58</v>
      </c>
      <c r="B44" s="29">
        <v>1983</v>
      </c>
      <c r="C44" s="29">
        <v>2</v>
      </c>
      <c r="D44" s="30"/>
      <c r="E44" s="30"/>
      <c r="F44" s="30"/>
      <c r="G44" s="30"/>
      <c r="H44" s="30"/>
      <c r="I44" s="30"/>
      <c r="J44" s="30">
        <v>45.5</v>
      </c>
      <c r="K44" s="30">
        <v>40.9</v>
      </c>
      <c r="L44" s="30">
        <v>16.7</v>
      </c>
      <c r="M44" s="30">
        <v>-54.3</v>
      </c>
      <c r="N44" s="30">
        <v>-245.3</v>
      </c>
      <c r="O44" s="30">
        <v>-58.4</v>
      </c>
    </row>
    <row r="45" spans="1:15">
      <c r="A45" s="29">
        <v>58</v>
      </c>
      <c r="B45" s="29">
        <v>1983</v>
      </c>
      <c r="C45" s="29">
        <v>3</v>
      </c>
      <c r="D45" s="30"/>
      <c r="E45" s="30"/>
      <c r="F45" s="30"/>
      <c r="G45" s="30"/>
      <c r="H45" s="30"/>
      <c r="I45" s="30"/>
      <c r="J45" s="30">
        <v>72.7</v>
      </c>
      <c r="K45" s="30">
        <v>77.3</v>
      </c>
      <c r="L45" s="30">
        <v>33.299999999999997</v>
      </c>
      <c r="M45" s="30">
        <v>-31.6</v>
      </c>
      <c r="N45" s="30">
        <v>-218</v>
      </c>
      <c r="O45" s="30">
        <v>-75.099999999999994</v>
      </c>
    </row>
    <row r="46" spans="1:15">
      <c r="A46" s="29">
        <v>58</v>
      </c>
      <c r="B46" s="29">
        <v>1983</v>
      </c>
      <c r="C46" s="29">
        <v>4</v>
      </c>
      <c r="D46" s="30"/>
      <c r="E46" s="30"/>
      <c r="F46" s="30"/>
      <c r="G46" s="30"/>
      <c r="H46" s="30"/>
      <c r="I46" s="30"/>
      <c r="J46" s="30">
        <v>81.8</v>
      </c>
      <c r="K46" s="30">
        <v>63.6</v>
      </c>
      <c r="L46" s="30">
        <v>50</v>
      </c>
      <c r="M46" s="30">
        <v>0.2</v>
      </c>
      <c r="N46" s="30">
        <v>-204.4</v>
      </c>
      <c r="O46" s="30">
        <v>-75.099999999999994</v>
      </c>
    </row>
    <row r="47" spans="1:15">
      <c r="A47" s="29">
        <v>58</v>
      </c>
      <c r="B47" s="29">
        <v>1983</v>
      </c>
      <c r="C47" s="29">
        <v>5</v>
      </c>
      <c r="D47" s="30"/>
      <c r="E47" s="30"/>
      <c r="F47" s="30"/>
      <c r="G47" s="30"/>
      <c r="H47" s="30"/>
      <c r="I47" s="30"/>
      <c r="J47" s="30">
        <v>81.8</v>
      </c>
      <c r="K47" s="30">
        <v>59.1</v>
      </c>
      <c r="L47" s="30">
        <v>33.299999999999997</v>
      </c>
      <c r="M47" s="30">
        <v>32</v>
      </c>
      <c r="N47" s="30">
        <v>-195.3</v>
      </c>
      <c r="O47" s="30">
        <v>-91.8</v>
      </c>
    </row>
    <row r="48" spans="1:15">
      <c r="A48" s="29">
        <v>58</v>
      </c>
      <c r="B48" s="29">
        <v>1983</v>
      </c>
      <c r="C48" s="29">
        <v>6</v>
      </c>
      <c r="D48" s="30"/>
      <c r="E48" s="30"/>
      <c r="F48" s="30"/>
      <c r="G48" s="30"/>
      <c r="H48" s="30"/>
      <c r="I48" s="30"/>
      <c r="J48" s="30">
        <v>81.8</v>
      </c>
      <c r="K48" s="30">
        <v>59.1</v>
      </c>
      <c r="L48" s="30">
        <v>50</v>
      </c>
      <c r="M48" s="30">
        <v>63.8</v>
      </c>
      <c r="N48" s="30">
        <v>-186.2</v>
      </c>
      <c r="O48" s="30">
        <v>-91.8</v>
      </c>
    </row>
    <row r="49" spans="1:15">
      <c r="A49" s="29">
        <v>58</v>
      </c>
      <c r="B49" s="29">
        <v>1983</v>
      </c>
      <c r="C49" s="29">
        <v>7</v>
      </c>
      <c r="D49" s="30"/>
      <c r="E49" s="30"/>
      <c r="F49" s="30"/>
      <c r="G49" s="30"/>
      <c r="H49" s="30"/>
      <c r="I49" s="30"/>
      <c r="J49" s="30">
        <v>81.8</v>
      </c>
      <c r="K49" s="30">
        <v>68.2</v>
      </c>
      <c r="L49" s="30">
        <v>66.7</v>
      </c>
      <c r="M49" s="30">
        <v>95.6</v>
      </c>
      <c r="N49" s="30">
        <v>-168</v>
      </c>
      <c r="O49" s="30">
        <v>-75.099999999999994</v>
      </c>
    </row>
    <row r="50" spans="1:15">
      <c r="A50" s="29">
        <v>58</v>
      </c>
      <c r="B50" s="29">
        <v>1983</v>
      </c>
      <c r="C50" s="29">
        <v>8</v>
      </c>
      <c r="D50" s="30"/>
      <c r="E50" s="30"/>
      <c r="F50" s="30"/>
      <c r="G50" s="30"/>
      <c r="H50" s="30"/>
      <c r="I50" s="30"/>
      <c r="J50" s="30">
        <v>90.9</v>
      </c>
      <c r="K50" s="30">
        <v>95.5</v>
      </c>
      <c r="L50" s="30">
        <v>83.3</v>
      </c>
      <c r="M50" s="30">
        <v>136.5</v>
      </c>
      <c r="N50" s="30">
        <v>-122.5</v>
      </c>
      <c r="O50" s="30">
        <v>-41.8</v>
      </c>
    </row>
    <row r="51" spans="1:15">
      <c r="A51" s="29">
        <v>58</v>
      </c>
      <c r="B51" s="29">
        <v>1983</v>
      </c>
      <c r="C51" s="29">
        <v>9</v>
      </c>
      <c r="D51" s="30"/>
      <c r="E51" s="30"/>
      <c r="F51" s="30"/>
      <c r="G51" s="30"/>
      <c r="H51" s="30"/>
      <c r="I51" s="30"/>
      <c r="J51" s="30">
        <v>81.8</v>
      </c>
      <c r="K51" s="30">
        <v>90.9</v>
      </c>
      <c r="L51" s="30">
        <v>66.7</v>
      </c>
      <c r="M51" s="30">
        <v>168.3</v>
      </c>
      <c r="N51" s="30">
        <v>-81.599999999999994</v>
      </c>
      <c r="O51" s="30">
        <v>-25.1</v>
      </c>
    </row>
    <row r="52" spans="1:15">
      <c r="A52" s="29">
        <v>58</v>
      </c>
      <c r="B52" s="29">
        <v>1983</v>
      </c>
      <c r="C52" s="29">
        <v>10</v>
      </c>
      <c r="D52" s="30"/>
      <c r="E52" s="30"/>
      <c r="F52" s="30"/>
      <c r="G52" s="30"/>
      <c r="H52" s="30"/>
      <c r="I52" s="30"/>
      <c r="J52" s="30">
        <v>81.8</v>
      </c>
      <c r="K52" s="30">
        <v>90.9</v>
      </c>
      <c r="L52" s="30">
        <v>50</v>
      </c>
      <c r="M52" s="30">
        <v>200.1</v>
      </c>
      <c r="N52" s="30">
        <v>-40.700000000000003</v>
      </c>
      <c r="O52" s="30">
        <v>-25.1</v>
      </c>
    </row>
    <row r="53" spans="1:15">
      <c r="A53" s="29">
        <v>58</v>
      </c>
      <c r="B53" s="29">
        <v>1983</v>
      </c>
      <c r="C53" s="29">
        <v>11</v>
      </c>
      <c r="D53" s="30"/>
      <c r="E53" s="30"/>
      <c r="F53" s="30"/>
      <c r="G53" s="30"/>
      <c r="H53" s="30"/>
      <c r="I53" s="30"/>
      <c r="J53" s="30">
        <v>81.8</v>
      </c>
      <c r="K53" s="30">
        <v>68.2</v>
      </c>
      <c r="L53" s="30">
        <v>50</v>
      </c>
      <c r="M53" s="30">
        <v>231.9</v>
      </c>
      <c r="N53" s="30">
        <v>-22.5</v>
      </c>
      <c r="O53" s="30">
        <v>-25.1</v>
      </c>
    </row>
    <row r="54" spans="1:15">
      <c r="A54" s="29">
        <v>58</v>
      </c>
      <c r="B54" s="29">
        <v>1983</v>
      </c>
      <c r="C54" s="29">
        <v>12</v>
      </c>
      <c r="D54" s="30"/>
      <c r="E54" s="30"/>
      <c r="F54" s="30"/>
      <c r="G54" s="30"/>
      <c r="H54" s="30"/>
      <c r="I54" s="30"/>
      <c r="J54" s="30">
        <v>81.8</v>
      </c>
      <c r="K54" s="30">
        <v>81.8</v>
      </c>
      <c r="L54" s="30">
        <v>50</v>
      </c>
      <c r="M54" s="30">
        <v>263.7</v>
      </c>
      <c r="N54" s="30">
        <v>9.3000000000000007</v>
      </c>
      <c r="O54" s="30">
        <v>-25.1</v>
      </c>
    </row>
    <row r="55" spans="1:15">
      <c r="A55" s="29">
        <v>59</v>
      </c>
      <c r="B55" s="29">
        <v>1984</v>
      </c>
      <c r="C55" s="29">
        <v>1</v>
      </c>
      <c r="D55" s="30"/>
      <c r="E55" s="30"/>
      <c r="F55" s="30"/>
      <c r="G55" s="30"/>
      <c r="H55" s="30"/>
      <c r="I55" s="30"/>
      <c r="J55" s="30">
        <v>63.6</v>
      </c>
      <c r="K55" s="30">
        <v>90.9</v>
      </c>
      <c r="L55" s="30">
        <v>58.3</v>
      </c>
      <c r="M55" s="30">
        <v>277.3</v>
      </c>
      <c r="N55" s="30">
        <v>50.2</v>
      </c>
      <c r="O55" s="30">
        <v>-16.8</v>
      </c>
    </row>
    <row r="56" spans="1:15">
      <c r="A56" s="29">
        <v>59</v>
      </c>
      <c r="B56" s="29">
        <v>1984</v>
      </c>
      <c r="C56" s="29">
        <v>2</v>
      </c>
      <c r="D56" s="30"/>
      <c r="E56" s="30"/>
      <c r="F56" s="30"/>
      <c r="G56" s="30"/>
      <c r="H56" s="30"/>
      <c r="I56" s="30"/>
      <c r="J56" s="30">
        <v>63.6</v>
      </c>
      <c r="K56" s="30">
        <v>100</v>
      </c>
      <c r="L56" s="30">
        <v>83.3</v>
      </c>
      <c r="M56" s="30">
        <v>290.89999999999998</v>
      </c>
      <c r="N56" s="30">
        <v>100.2</v>
      </c>
      <c r="O56" s="30">
        <v>16.5</v>
      </c>
    </row>
    <row r="57" spans="1:15">
      <c r="A57" s="29">
        <v>59</v>
      </c>
      <c r="B57" s="29">
        <v>1984</v>
      </c>
      <c r="C57" s="29">
        <v>3</v>
      </c>
      <c r="D57" s="30"/>
      <c r="E57" s="30"/>
      <c r="F57" s="30"/>
      <c r="G57" s="30"/>
      <c r="H57" s="30"/>
      <c r="I57" s="30"/>
      <c r="J57" s="30">
        <v>63.6</v>
      </c>
      <c r="K57" s="30">
        <v>95.5</v>
      </c>
      <c r="L57" s="30">
        <v>83.3</v>
      </c>
      <c r="M57" s="30">
        <v>304.5</v>
      </c>
      <c r="N57" s="30">
        <v>145.69999999999999</v>
      </c>
      <c r="O57" s="30">
        <v>49.8</v>
      </c>
    </row>
    <row r="58" spans="1:15">
      <c r="A58" s="29">
        <v>59</v>
      </c>
      <c r="B58" s="29">
        <v>1984</v>
      </c>
      <c r="C58" s="29">
        <v>4</v>
      </c>
      <c r="D58" s="30"/>
      <c r="E58" s="30"/>
      <c r="F58" s="30"/>
      <c r="G58" s="30"/>
      <c r="H58" s="30"/>
      <c r="I58" s="30"/>
      <c r="J58" s="30">
        <v>59.1</v>
      </c>
      <c r="K58" s="30">
        <v>86.4</v>
      </c>
      <c r="L58" s="30">
        <v>83.3</v>
      </c>
      <c r="M58" s="30">
        <v>313.60000000000002</v>
      </c>
      <c r="N58" s="30">
        <v>182.1</v>
      </c>
      <c r="O58" s="30">
        <v>83.1</v>
      </c>
    </row>
    <row r="59" spans="1:15">
      <c r="A59" s="29">
        <v>59</v>
      </c>
      <c r="B59" s="29">
        <v>1984</v>
      </c>
      <c r="C59" s="29">
        <v>5</v>
      </c>
      <c r="D59" s="30"/>
      <c r="E59" s="30"/>
      <c r="F59" s="30"/>
      <c r="G59" s="30"/>
      <c r="H59" s="30"/>
      <c r="I59" s="30"/>
      <c r="J59" s="30">
        <v>50</v>
      </c>
      <c r="K59" s="30">
        <v>68.2</v>
      </c>
      <c r="L59" s="30">
        <v>50</v>
      </c>
      <c r="M59" s="30">
        <v>313.60000000000002</v>
      </c>
      <c r="N59" s="30">
        <v>200.3</v>
      </c>
      <c r="O59" s="30">
        <v>83.1</v>
      </c>
    </row>
    <row r="60" spans="1:15">
      <c r="A60" s="29">
        <v>59</v>
      </c>
      <c r="B60" s="29">
        <v>1984</v>
      </c>
      <c r="C60" s="29">
        <v>6</v>
      </c>
      <c r="D60" s="30"/>
      <c r="E60" s="30"/>
      <c r="F60" s="30"/>
      <c r="G60" s="30"/>
      <c r="H60" s="30"/>
      <c r="I60" s="30"/>
      <c r="J60" s="30">
        <v>50</v>
      </c>
      <c r="K60" s="30">
        <v>63.6</v>
      </c>
      <c r="L60" s="30">
        <v>50</v>
      </c>
      <c r="M60" s="30">
        <v>313.60000000000002</v>
      </c>
      <c r="N60" s="30">
        <v>213.9</v>
      </c>
      <c r="O60" s="30">
        <v>83.1</v>
      </c>
    </row>
    <row r="61" spans="1:15">
      <c r="A61" s="29">
        <v>59</v>
      </c>
      <c r="B61" s="29">
        <v>1984</v>
      </c>
      <c r="C61" s="29">
        <v>7</v>
      </c>
      <c r="D61" s="30"/>
      <c r="E61" s="30"/>
      <c r="F61" s="30"/>
      <c r="G61" s="30"/>
      <c r="H61" s="30"/>
      <c r="I61" s="30"/>
      <c r="J61" s="30">
        <v>36.4</v>
      </c>
      <c r="K61" s="30">
        <v>100</v>
      </c>
      <c r="L61" s="30">
        <v>66.7</v>
      </c>
      <c r="M61" s="30">
        <v>300</v>
      </c>
      <c r="N61" s="30">
        <v>263.89999999999998</v>
      </c>
      <c r="O61" s="30">
        <v>99.8</v>
      </c>
    </row>
    <row r="62" spans="1:15">
      <c r="A62" s="29">
        <v>59</v>
      </c>
      <c r="B62" s="29">
        <v>1984</v>
      </c>
      <c r="C62" s="29">
        <v>8</v>
      </c>
      <c r="D62" s="30"/>
      <c r="E62" s="30"/>
      <c r="F62" s="30"/>
      <c r="G62" s="30"/>
      <c r="H62" s="30"/>
      <c r="I62" s="30"/>
      <c r="J62" s="30">
        <v>36.4</v>
      </c>
      <c r="K62" s="30">
        <v>77.3</v>
      </c>
      <c r="L62" s="30">
        <v>66.7</v>
      </c>
      <c r="M62" s="30">
        <v>286.39999999999998</v>
      </c>
      <c r="N62" s="30">
        <v>291.2</v>
      </c>
      <c r="O62" s="30">
        <v>116.5</v>
      </c>
    </row>
    <row r="63" spans="1:15">
      <c r="A63" s="29">
        <v>59</v>
      </c>
      <c r="B63" s="29">
        <v>1984</v>
      </c>
      <c r="C63" s="29">
        <v>9</v>
      </c>
      <c r="D63" s="30"/>
      <c r="E63" s="30"/>
      <c r="F63" s="30"/>
      <c r="G63" s="30"/>
      <c r="H63" s="30"/>
      <c r="I63" s="30"/>
      <c r="J63" s="30">
        <v>36.4</v>
      </c>
      <c r="K63" s="30">
        <v>68.2</v>
      </c>
      <c r="L63" s="30">
        <v>100</v>
      </c>
      <c r="M63" s="30">
        <v>272.8</v>
      </c>
      <c r="N63" s="30">
        <v>309.39999999999998</v>
      </c>
      <c r="O63" s="30">
        <v>166.5</v>
      </c>
    </row>
    <row r="64" spans="1:15">
      <c r="A64" s="29">
        <v>59</v>
      </c>
      <c r="B64" s="29">
        <v>1984</v>
      </c>
      <c r="C64" s="29">
        <v>10</v>
      </c>
      <c r="D64" s="30"/>
      <c r="E64" s="30"/>
      <c r="F64" s="30"/>
      <c r="G64" s="30"/>
      <c r="H64" s="30"/>
      <c r="I64" s="30"/>
      <c r="J64" s="30">
        <v>45.5</v>
      </c>
      <c r="K64" s="30">
        <v>68.2</v>
      </c>
      <c r="L64" s="30">
        <v>100</v>
      </c>
      <c r="M64" s="30">
        <v>268.3</v>
      </c>
      <c r="N64" s="30">
        <v>327.60000000000002</v>
      </c>
      <c r="O64" s="30">
        <v>216.5</v>
      </c>
    </row>
    <row r="65" spans="1:15">
      <c r="A65" s="29">
        <v>59</v>
      </c>
      <c r="B65" s="29">
        <v>1984</v>
      </c>
      <c r="C65" s="29">
        <v>11</v>
      </c>
      <c r="D65" s="30"/>
      <c r="E65" s="30"/>
      <c r="F65" s="30"/>
      <c r="G65" s="30"/>
      <c r="H65" s="30"/>
      <c r="I65" s="30"/>
      <c r="J65" s="30">
        <v>54.5</v>
      </c>
      <c r="K65" s="30">
        <v>81.8</v>
      </c>
      <c r="L65" s="30">
        <v>83.3</v>
      </c>
      <c r="M65" s="30">
        <v>272.8</v>
      </c>
      <c r="N65" s="30">
        <v>359.4</v>
      </c>
      <c r="O65" s="30">
        <v>249.8</v>
      </c>
    </row>
    <row r="66" spans="1:15">
      <c r="A66" s="29">
        <v>59</v>
      </c>
      <c r="B66" s="29">
        <v>1984</v>
      </c>
      <c r="C66" s="29">
        <v>12</v>
      </c>
      <c r="D66" s="30"/>
      <c r="E66" s="30"/>
      <c r="F66" s="30"/>
      <c r="G66" s="30"/>
      <c r="H66" s="30"/>
      <c r="I66" s="30"/>
      <c r="J66" s="30">
        <v>63.6</v>
      </c>
      <c r="K66" s="30">
        <v>90.9</v>
      </c>
      <c r="L66" s="30">
        <v>83.3</v>
      </c>
      <c r="M66" s="30">
        <v>286.39999999999998</v>
      </c>
      <c r="N66" s="30">
        <v>400.3</v>
      </c>
      <c r="O66" s="30">
        <v>283.10000000000002</v>
      </c>
    </row>
    <row r="67" spans="1:15">
      <c r="A67" s="29">
        <v>60</v>
      </c>
      <c r="B67" s="29">
        <v>1985</v>
      </c>
      <c r="C67" s="29">
        <v>1</v>
      </c>
      <c r="D67" s="30">
        <v>85.6</v>
      </c>
      <c r="E67" s="30">
        <v>92.1</v>
      </c>
      <c r="F67" s="30">
        <v>103.7</v>
      </c>
      <c r="G67" s="30">
        <v>89.3</v>
      </c>
      <c r="H67" s="30">
        <v>92.2</v>
      </c>
      <c r="I67" s="30">
        <v>102.6</v>
      </c>
      <c r="J67" s="30">
        <v>45.5</v>
      </c>
      <c r="K67" s="30">
        <v>90.9</v>
      </c>
      <c r="L67" s="30">
        <v>91.7</v>
      </c>
      <c r="M67" s="30">
        <v>281.89999999999998</v>
      </c>
      <c r="N67" s="30">
        <v>441.2</v>
      </c>
      <c r="O67" s="30">
        <v>324.8</v>
      </c>
    </row>
    <row r="68" spans="1:15">
      <c r="A68" s="29">
        <v>60</v>
      </c>
      <c r="B68" s="29">
        <v>1985</v>
      </c>
      <c r="C68" s="29">
        <v>2</v>
      </c>
      <c r="D68" s="30">
        <v>86.3</v>
      </c>
      <c r="E68" s="30">
        <v>91.7</v>
      </c>
      <c r="F68" s="30">
        <v>102.6</v>
      </c>
      <c r="G68" s="30">
        <v>90.1</v>
      </c>
      <c r="H68" s="30">
        <v>91.9</v>
      </c>
      <c r="I68" s="30">
        <v>101.3</v>
      </c>
      <c r="J68" s="30">
        <v>63.6</v>
      </c>
      <c r="K68" s="30">
        <v>59.1</v>
      </c>
      <c r="L68" s="30">
        <v>66.7</v>
      </c>
      <c r="M68" s="30">
        <v>295.5</v>
      </c>
      <c r="N68" s="30">
        <v>450.3</v>
      </c>
      <c r="O68" s="30">
        <v>341.5</v>
      </c>
    </row>
    <row r="69" spans="1:15">
      <c r="A69" s="29">
        <v>60</v>
      </c>
      <c r="B69" s="29">
        <v>1985</v>
      </c>
      <c r="C69" s="29">
        <v>3</v>
      </c>
      <c r="D69" s="30">
        <v>85.9</v>
      </c>
      <c r="E69" s="30">
        <v>91.9</v>
      </c>
      <c r="F69" s="30">
        <v>104</v>
      </c>
      <c r="G69" s="30">
        <v>89.7</v>
      </c>
      <c r="H69" s="30">
        <v>92</v>
      </c>
      <c r="I69" s="30">
        <v>102.7</v>
      </c>
      <c r="J69" s="30">
        <v>40.9</v>
      </c>
      <c r="K69" s="30">
        <v>59.1</v>
      </c>
      <c r="L69" s="30">
        <v>75</v>
      </c>
      <c r="M69" s="30">
        <v>286.39999999999998</v>
      </c>
      <c r="N69" s="30">
        <v>459.4</v>
      </c>
      <c r="O69" s="30">
        <v>366.5</v>
      </c>
    </row>
    <row r="70" spans="1:15">
      <c r="A70" s="29">
        <v>60</v>
      </c>
      <c r="B70" s="29">
        <v>1985</v>
      </c>
      <c r="C70" s="29">
        <v>4</v>
      </c>
      <c r="D70" s="30">
        <v>86</v>
      </c>
      <c r="E70" s="30">
        <v>92.7</v>
      </c>
      <c r="F70" s="30">
        <v>104.3</v>
      </c>
      <c r="G70" s="30">
        <v>89.8</v>
      </c>
      <c r="H70" s="30">
        <v>92.8</v>
      </c>
      <c r="I70" s="30">
        <v>103.1</v>
      </c>
      <c r="J70" s="30">
        <v>63.6</v>
      </c>
      <c r="K70" s="30">
        <v>63.6</v>
      </c>
      <c r="L70" s="30">
        <v>58.3</v>
      </c>
      <c r="M70" s="30">
        <v>300</v>
      </c>
      <c r="N70" s="30">
        <v>473</v>
      </c>
      <c r="O70" s="30">
        <v>374.8</v>
      </c>
    </row>
    <row r="71" spans="1:15">
      <c r="A71" s="29">
        <v>60</v>
      </c>
      <c r="B71" s="29">
        <v>1985</v>
      </c>
      <c r="C71" s="29">
        <v>5</v>
      </c>
      <c r="D71" s="30">
        <v>85.9</v>
      </c>
      <c r="E71" s="30">
        <v>92.9</v>
      </c>
      <c r="F71" s="30">
        <v>104.9</v>
      </c>
      <c r="G71" s="30">
        <v>89.6</v>
      </c>
      <c r="H71" s="30">
        <v>93</v>
      </c>
      <c r="I71" s="30">
        <v>103.7</v>
      </c>
      <c r="J71" s="30">
        <v>36.4</v>
      </c>
      <c r="K71" s="30">
        <v>77.3</v>
      </c>
      <c r="L71" s="30">
        <v>91.7</v>
      </c>
      <c r="M71" s="30">
        <v>286.39999999999998</v>
      </c>
      <c r="N71" s="30">
        <v>500.3</v>
      </c>
      <c r="O71" s="30">
        <v>416.5</v>
      </c>
    </row>
    <row r="72" spans="1:15">
      <c r="A72" s="29">
        <v>60</v>
      </c>
      <c r="B72" s="29">
        <v>1985</v>
      </c>
      <c r="C72" s="29">
        <v>6</v>
      </c>
      <c r="D72" s="30">
        <v>85</v>
      </c>
      <c r="E72" s="30">
        <v>92.3</v>
      </c>
      <c r="F72" s="30">
        <v>105.4</v>
      </c>
      <c r="G72" s="30">
        <v>88.7</v>
      </c>
      <c r="H72" s="30">
        <v>92.4</v>
      </c>
      <c r="I72" s="30">
        <v>104.1</v>
      </c>
      <c r="J72" s="30">
        <v>36.4</v>
      </c>
      <c r="K72" s="30">
        <v>72.7</v>
      </c>
      <c r="L72" s="30">
        <v>58.3</v>
      </c>
      <c r="M72" s="30">
        <v>272.8</v>
      </c>
      <c r="N72" s="30">
        <v>523</v>
      </c>
      <c r="O72" s="30">
        <v>424.8</v>
      </c>
    </row>
    <row r="73" spans="1:15">
      <c r="A73" s="29">
        <v>60</v>
      </c>
      <c r="B73" s="29">
        <v>1985</v>
      </c>
      <c r="C73" s="29">
        <v>7</v>
      </c>
      <c r="D73" s="30">
        <v>84.7</v>
      </c>
      <c r="E73" s="30">
        <v>93</v>
      </c>
      <c r="F73" s="30">
        <v>107.4</v>
      </c>
      <c r="G73" s="30">
        <v>88.4</v>
      </c>
      <c r="H73" s="30">
        <v>93.1</v>
      </c>
      <c r="I73" s="30">
        <v>106.1</v>
      </c>
      <c r="J73" s="30">
        <v>45.5</v>
      </c>
      <c r="K73" s="30">
        <v>59.1</v>
      </c>
      <c r="L73" s="30">
        <v>75</v>
      </c>
      <c r="M73" s="30">
        <v>268.3</v>
      </c>
      <c r="N73" s="30">
        <v>532.1</v>
      </c>
      <c r="O73" s="30">
        <v>449.8</v>
      </c>
    </row>
    <row r="74" spans="1:15">
      <c r="A74" s="29">
        <v>60</v>
      </c>
      <c r="B74" s="29">
        <v>1985</v>
      </c>
      <c r="C74" s="29">
        <v>8</v>
      </c>
      <c r="D74" s="30">
        <v>83.2</v>
      </c>
      <c r="E74" s="30">
        <v>92.4</v>
      </c>
      <c r="F74" s="30">
        <v>107.1</v>
      </c>
      <c r="G74" s="30">
        <v>86.8</v>
      </c>
      <c r="H74" s="30">
        <v>92.5</v>
      </c>
      <c r="I74" s="30">
        <v>105.8</v>
      </c>
      <c r="J74" s="30">
        <v>18.2</v>
      </c>
      <c r="K74" s="30">
        <v>36.4</v>
      </c>
      <c r="L74" s="30">
        <v>83.3</v>
      </c>
      <c r="M74" s="30">
        <v>236.5</v>
      </c>
      <c r="N74" s="30">
        <v>518.5</v>
      </c>
      <c r="O74" s="30">
        <v>483.1</v>
      </c>
    </row>
    <row r="75" spans="1:15">
      <c r="A75" s="29">
        <v>60</v>
      </c>
      <c r="B75" s="29">
        <v>1985</v>
      </c>
      <c r="C75" s="29">
        <v>9</v>
      </c>
      <c r="D75" s="30">
        <v>83.3</v>
      </c>
      <c r="E75" s="30">
        <v>92.1</v>
      </c>
      <c r="F75" s="30">
        <v>107.5</v>
      </c>
      <c r="G75" s="30">
        <v>86.9</v>
      </c>
      <c r="H75" s="30">
        <v>92.3</v>
      </c>
      <c r="I75" s="30">
        <v>106.2</v>
      </c>
      <c r="J75" s="30">
        <v>27.3</v>
      </c>
      <c r="K75" s="30">
        <v>36.4</v>
      </c>
      <c r="L75" s="30">
        <v>66.7</v>
      </c>
      <c r="M75" s="30">
        <v>213.8</v>
      </c>
      <c r="N75" s="30">
        <v>504.9</v>
      </c>
      <c r="O75" s="30">
        <v>499.8</v>
      </c>
    </row>
    <row r="76" spans="1:15">
      <c r="A76" s="29">
        <v>60</v>
      </c>
      <c r="B76" s="29">
        <v>1985</v>
      </c>
      <c r="C76" s="29">
        <v>10</v>
      </c>
      <c r="D76" s="30">
        <v>82.4</v>
      </c>
      <c r="E76" s="30">
        <v>92.2</v>
      </c>
      <c r="F76" s="30">
        <v>106.2</v>
      </c>
      <c r="G76" s="30">
        <v>86</v>
      </c>
      <c r="H76" s="30">
        <v>92.4</v>
      </c>
      <c r="I76" s="30">
        <v>104.8</v>
      </c>
      <c r="J76" s="30">
        <v>18.2</v>
      </c>
      <c r="K76" s="30">
        <v>18.2</v>
      </c>
      <c r="L76" s="30">
        <v>33.299999999999997</v>
      </c>
      <c r="M76" s="30">
        <v>182</v>
      </c>
      <c r="N76" s="30">
        <v>473.1</v>
      </c>
      <c r="O76" s="30">
        <v>483.1</v>
      </c>
    </row>
    <row r="77" spans="1:15">
      <c r="A77" s="29">
        <v>60</v>
      </c>
      <c r="B77" s="29">
        <v>1985</v>
      </c>
      <c r="C77" s="29">
        <v>11</v>
      </c>
      <c r="D77" s="30">
        <v>81</v>
      </c>
      <c r="E77" s="30">
        <v>92</v>
      </c>
      <c r="F77" s="30">
        <v>106.6</v>
      </c>
      <c r="G77" s="30">
        <v>84.4</v>
      </c>
      <c r="H77" s="30">
        <v>92.2</v>
      </c>
      <c r="I77" s="30">
        <v>105.2</v>
      </c>
      <c r="J77" s="30">
        <v>27.3</v>
      </c>
      <c r="K77" s="30">
        <v>45.5</v>
      </c>
      <c r="L77" s="30">
        <v>33.299999999999997</v>
      </c>
      <c r="M77" s="30">
        <v>159.30000000000001</v>
      </c>
      <c r="N77" s="30">
        <v>468.6</v>
      </c>
      <c r="O77" s="30">
        <v>466.4</v>
      </c>
    </row>
    <row r="78" spans="1:15">
      <c r="A78" s="29">
        <v>60</v>
      </c>
      <c r="B78" s="29">
        <v>1985</v>
      </c>
      <c r="C78" s="29">
        <v>12</v>
      </c>
      <c r="D78" s="30">
        <v>80.900000000000006</v>
      </c>
      <c r="E78" s="30">
        <v>91.6</v>
      </c>
      <c r="F78" s="30">
        <v>107.4</v>
      </c>
      <c r="G78" s="30">
        <v>84.3</v>
      </c>
      <c r="H78" s="30">
        <v>91.7</v>
      </c>
      <c r="I78" s="30">
        <v>106</v>
      </c>
      <c r="J78" s="30">
        <v>27.3</v>
      </c>
      <c r="K78" s="30">
        <v>36.4</v>
      </c>
      <c r="L78" s="30">
        <v>50</v>
      </c>
      <c r="M78" s="30">
        <v>136.6</v>
      </c>
      <c r="N78" s="30">
        <v>455</v>
      </c>
      <c r="O78" s="30">
        <v>466.4</v>
      </c>
    </row>
    <row r="79" spans="1:15">
      <c r="A79" s="29">
        <v>61</v>
      </c>
      <c r="B79" s="29">
        <v>1986</v>
      </c>
      <c r="C79" s="29">
        <v>1</v>
      </c>
      <c r="D79" s="30">
        <v>81.7</v>
      </c>
      <c r="E79" s="30">
        <v>91.5</v>
      </c>
      <c r="F79" s="30">
        <v>106.8</v>
      </c>
      <c r="G79" s="30">
        <v>85.1</v>
      </c>
      <c r="H79" s="30">
        <v>91.6</v>
      </c>
      <c r="I79" s="30">
        <v>105.3</v>
      </c>
      <c r="J79" s="30">
        <v>54.5</v>
      </c>
      <c r="K79" s="30">
        <v>18.2</v>
      </c>
      <c r="L79" s="30">
        <v>50</v>
      </c>
      <c r="M79" s="30">
        <v>141.1</v>
      </c>
      <c r="N79" s="30">
        <v>423.2</v>
      </c>
      <c r="O79" s="30">
        <v>466.4</v>
      </c>
    </row>
    <row r="80" spans="1:15">
      <c r="A80" s="29">
        <v>61</v>
      </c>
      <c r="B80" s="29">
        <v>1986</v>
      </c>
      <c r="C80" s="29">
        <v>2</v>
      </c>
      <c r="D80" s="30">
        <v>81.099999999999994</v>
      </c>
      <c r="E80" s="30">
        <v>91.3</v>
      </c>
      <c r="F80" s="30">
        <v>106.2</v>
      </c>
      <c r="G80" s="30">
        <v>84.5</v>
      </c>
      <c r="H80" s="30">
        <v>91.4</v>
      </c>
      <c r="I80" s="30">
        <v>104.8</v>
      </c>
      <c r="J80" s="30">
        <v>40.9</v>
      </c>
      <c r="K80" s="30">
        <v>36.4</v>
      </c>
      <c r="L80" s="30">
        <v>50</v>
      </c>
      <c r="M80" s="30">
        <v>132</v>
      </c>
      <c r="N80" s="30">
        <v>409.6</v>
      </c>
      <c r="O80" s="30">
        <v>466.4</v>
      </c>
    </row>
    <row r="81" spans="1:15">
      <c r="A81" s="29">
        <v>61</v>
      </c>
      <c r="B81" s="29">
        <v>1986</v>
      </c>
      <c r="C81" s="29">
        <v>3</v>
      </c>
      <c r="D81" s="30">
        <v>80.7</v>
      </c>
      <c r="E81" s="30">
        <v>90.6</v>
      </c>
      <c r="F81" s="30">
        <v>105.5</v>
      </c>
      <c r="G81" s="30">
        <v>84.2</v>
      </c>
      <c r="H81" s="30">
        <v>90.7</v>
      </c>
      <c r="I81" s="30">
        <v>106.6</v>
      </c>
      <c r="J81" s="30">
        <v>27.3</v>
      </c>
      <c r="K81" s="30">
        <v>27.3</v>
      </c>
      <c r="L81" s="30">
        <v>58.3</v>
      </c>
      <c r="M81" s="30">
        <v>109.3</v>
      </c>
      <c r="N81" s="30">
        <v>386.9</v>
      </c>
      <c r="O81" s="30">
        <v>474.7</v>
      </c>
    </row>
    <row r="82" spans="1:15">
      <c r="A82" s="29">
        <v>61</v>
      </c>
      <c r="B82" s="29">
        <v>1986</v>
      </c>
      <c r="C82" s="29">
        <v>4</v>
      </c>
      <c r="D82" s="30">
        <v>81</v>
      </c>
      <c r="E82" s="30">
        <v>90.7</v>
      </c>
      <c r="F82" s="30">
        <v>104</v>
      </c>
      <c r="G82" s="30">
        <v>85.1</v>
      </c>
      <c r="H82" s="30">
        <v>90.8</v>
      </c>
      <c r="I82" s="30">
        <v>103.8</v>
      </c>
      <c r="J82" s="30">
        <v>45.5</v>
      </c>
      <c r="K82" s="30">
        <v>45.5</v>
      </c>
      <c r="L82" s="30">
        <v>50</v>
      </c>
      <c r="M82" s="30">
        <v>104.8</v>
      </c>
      <c r="N82" s="30">
        <v>382.4</v>
      </c>
      <c r="O82" s="30">
        <v>474.7</v>
      </c>
    </row>
    <row r="83" spans="1:15">
      <c r="A83" s="29">
        <v>61</v>
      </c>
      <c r="B83" s="29">
        <v>1986</v>
      </c>
      <c r="C83" s="29">
        <v>5</v>
      </c>
      <c r="D83" s="30">
        <v>80.400000000000006</v>
      </c>
      <c r="E83" s="30">
        <v>89.9</v>
      </c>
      <c r="F83" s="30">
        <v>104.8</v>
      </c>
      <c r="G83" s="30">
        <v>84.3</v>
      </c>
      <c r="H83" s="30">
        <v>90</v>
      </c>
      <c r="I83" s="30">
        <v>104.6</v>
      </c>
      <c r="J83" s="30">
        <v>27.3</v>
      </c>
      <c r="K83" s="30">
        <v>40.9</v>
      </c>
      <c r="L83" s="30">
        <v>50</v>
      </c>
      <c r="M83" s="30">
        <v>82.1</v>
      </c>
      <c r="N83" s="30">
        <v>373.3</v>
      </c>
      <c r="O83" s="30">
        <v>474.7</v>
      </c>
    </row>
    <row r="84" spans="1:15">
      <c r="A84" s="29">
        <v>61</v>
      </c>
      <c r="B84" s="29">
        <v>1986</v>
      </c>
      <c r="C84" s="29">
        <v>6</v>
      </c>
      <c r="D84" s="30">
        <v>80.2</v>
      </c>
      <c r="E84" s="30">
        <v>89.9</v>
      </c>
      <c r="F84" s="30">
        <v>105.4</v>
      </c>
      <c r="G84" s="30">
        <v>84.1</v>
      </c>
      <c r="H84" s="30">
        <v>90.1</v>
      </c>
      <c r="I84" s="30">
        <v>105.2</v>
      </c>
      <c r="J84" s="30">
        <v>36.4</v>
      </c>
      <c r="K84" s="30">
        <v>50</v>
      </c>
      <c r="L84" s="30">
        <v>50</v>
      </c>
      <c r="M84" s="30">
        <v>68.5</v>
      </c>
      <c r="N84" s="30">
        <v>373.3</v>
      </c>
      <c r="O84" s="30">
        <v>474.7</v>
      </c>
    </row>
    <row r="85" spans="1:15">
      <c r="A85" s="29">
        <v>61</v>
      </c>
      <c r="B85" s="29">
        <v>1986</v>
      </c>
      <c r="C85" s="29">
        <v>7</v>
      </c>
      <c r="D85" s="30">
        <v>80.099999999999994</v>
      </c>
      <c r="E85" s="30">
        <v>89</v>
      </c>
      <c r="F85" s="30">
        <v>104.7</v>
      </c>
      <c r="G85" s="30">
        <v>83.9</v>
      </c>
      <c r="H85" s="30">
        <v>89.1</v>
      </c>
      <c r="I85" s="30">
        <v>104.4</v>
      </c>
      <c r="J85" s="30">
        <v>45.5</v>
      </c>
      <c r="K85" s="30">
        <v>27.3</v>
      </c>
      <c r="L85" s="30">
        <v>50</v>
      </c>
      <c r="M85" s="30">
        <v>64</v>
      </c>
      <c r="N85" s="30">
        <v>350.6</v>
      </c>
      <c r="O85" s="30">
        <v>474.7</v>
      </c>
    </row>
    <row r="86" spans="1:15">
      <c r="A86" s="29">
        <v>61</v>
      </c>
      <c r="B86" s="29">
        <v>1986</v>
      </c>
      <c r="C86" s="29">
        <v>8</v>
      </c>
      <c r="D86" s="30">
        <v>80.599999999999994</v>
      </c>
      <c r="E86" s="30">
        <v>88.5</v>
      </c>
      <c r="F86" s="30">
        <v>104.6</v>
      </c>
      <c r="G86" s="30">
        <v>84.5</v>
      </c>
      <c r="H86" s="30">
        <v>88.6</v>
      </c>
      <c r="I86" s="30">
        <v>104.3</v>
      </c>
      <c r="J86" s="30">
        <v>50</v>
      </c>
      <c r="K86" s="30">
        <v>18.2</v>
      </c>
      <c r="L86" s="30">
        <v>33.299999999999997</v>
      </c>
      <c r="M86" s="30">
        <v>64</v>
      </c>
      <c r="N86" s="30">
        <v>318.8</v>
      </c>
      <c r="O86" s="30">
        <v>458</v>
      </c>
    </row>
    <row r="87" spans="1:15">
      <c r="A87" s="29">
        <v>61</v>
      </c>
      <c r="B87" s="29">
        <v>1986</v>
      </c>
      <c r="C87" s="29">
        <v>9</v>
      </c>
      <c r="D87" s="30">
        <v>80.8</v>
      </c>
      <c r="E87" s="30">
        <v>89.5</v>
      </c>
      <c r="F87" s="30">
        <v>104.8</v>
      </c>
      <c r="G87" s="30">
        <v>84.8</v>
      </c>
      <c r="H87" s="30">
        <v>89.8</v>
      </c>
      <c r="I87" s="30">
        <v>105.8</v>
      </c>
      <c r="J87" s="30">
        <v>72.7</v>
      </c>
      <c r="K87" s="30">
        <v>54.5</v>
      </c>
      <c r="L87" s="30">
        <v>41.7</v>
      </c>
      <c r="M87" s="30">
        <v>86.7</v>
      </c>
      <c r="N87" s="30">
        <v>323.3</v>
      </c>
      <c r="O87" s="30">
        <v>449.7</v>
      </c>
    </row>
    <row r="88" spans="1:15">
      <c r="A88" s="29">
        <v>61</v>
      </c>
      <c r="B88" s="29">
        <v>1986</v>
      </c>
      <c r="C88" s="29">
        <v>10</v>
      </c>
      <c r="D88" s="30">
        <v>80.7</v>
      </c>
      <c r="E88" s="30">
        <v>89.2</v>
      </c>
      <c r="F88" s="30">
        <v>105.9</v>
      </c>
      <c r="G88" s="30">
        <v>84.5</v>
      </c>
      <c r="H88" s="30">
        <v>89.5</v>
      </c>
      <c r="I88" s="30">
        <v>106.1</v>
      </c>
      <c r="J88" s="30">
        <v>72.7</v>
      </c>
      <c r="K88" s="30">
        <v>54.5</v>
      </c>
      <c r="L88" s="30">
        <v>83.3</v>
      </c>
      <c r="M88" s="30">
        <v>109.4</v>
      </c>
      <c r="N88" s="30">
        <v>327.8</v>
      </c>
      <c r="O88" s="30">
        <v>483</v>
      </c>
    </row>
    <row r="89" spans="1:15">
      <c r="A89" s="29">
        <v>61</v>
      </c>
      <c r="B89" s="29">
        <v>1986</v>
      </c>
      <c r="C89" s="29">
        <v>11</v>
      </c>
      <c r="D89" s="30">
        <v>80.8</v>
      </c>
      <c r="E89" s="30">
        <v>88.7</v>
      </c>
      <c r="F89" s="30">
        <v>105.4</v>
      </c>
      <c r="G89" s="30">
        <v>84.6</v>
      </c>
      <c r="H89" s="30">
        <v>89</v>
      </c>
      <c r="I89" s="30">
        <v>105.6</v>
      </c>
      <c r="J89" s="30">
        <v>45.5</v>
      </c>
      <c r="K89" s="30">
        <v>59.1</v>
      </c>
      <c r="L89" s="30">
        <v>83.3</v>
      </c>
      <c r="M89" s="30">
        <v>104.9</v>
      </c>
      <c r="N89" s="30">
        <v>336.9</v>
      </c>
      <c r="O89" s="30">
        <v>516.29999999999995</v>
      </c>
    </row>
    <row r="90" spans="1:15">
      <c r="A90" s="29">
        <v>61</v>
      </c>
      <c r="B90" s="29">
        <v>1986</v>
      </c>
      <c r="C90" s="29">
        <v>12</v>
      </c>
      <c r="D90" s="30">
        <v>82</v>
      </c>
      <c r="E90" s="30">
        <v>89.4</v>
      </c>
      <c r="F90" s="30">
        <v>104.6</v>
      </c>
      <c r="G90" s="30">
        <v>85.8</v>
      </c>
      <c r="H90" s="30">
        <v>89.7</v>
      </c>
      <c r="I90" s="30">
        <v>105.1</v>
      </c>
      <c r="J90" s="30">
        <v>81.8</v>
      </c>
      <c r="K90" s="30">
        <v>36.4</v>
      </c>
      <c r="L90" s="30">
        <v>33.299999999999997</v>
      </c>
      <c r="M90" s="30">
        <v>136.69999999999999</v>
      </c>
      <c r="N90" s="30">
        <v>323.3</v>
      </c>
      <c r="O90" s="30">
        <v>499.6</v>
      </c>
    </row>
    <row r="91" spans="1:15">
      <c r="A91" s="29">
        <v>62</v>
      </c>
      <c r="B91" s="29">
        <v>1987</v>
      </c>
      <c r="C91" s="29">
        <v>1</v>
      </c>
      <c r="D91" s="30">
        <v>82.8</v>
      </c>
      <c r="E91" s="30">
        <v>89.7</v>
      </c>
      <c r="F91" s="30">
        <v>104.9</v>
      </c>
      <c r="G91" s="30">
        <v>86.6</v>
      </c>
      <c r="H91" s="30">
        <v>90.1</v>
      </c>
      <c r="I91" s="30">
        <v>105.5</v>
      </c>
      <c r="J91" s="30">
        <v>77.3</v>
      </c>
      <c r="K91" s="30">
        <v>54.5</v>
      </c>
      <c r="L91" s="30">
        <v>66.7</v>
      </c>
      <c r="M91" s="30">
        <v>164</v>
      </c>
      <c r="N91" s="30">
        <v>327.8</v>
      </c>
      <c r="O91" s="30">
        <v>516.29999999999995</v>
      </c>
    </row>
    <row r="92" spans="1:15">
      <c r="A92" s="29">
        <v>62</v>
      </c>
      <c r="B92" s="29">
        <v>1987</v>
      </c>
      <c r="C92" s="29">
        <v>2</v>
      </c>
      <c r="D92" s="30">
        <v>83.4</v>
      </c>
      <c r="E92" s="30">
        <v>89.9</v>
      </c>
      <c r="F92" s="30">
        <v>105.1</v>
      </c>
      <c r="G92" s="30">
        <v>87.3</v>
      </c>
      <c r="H92" s="30">
        <v>90.2</v>
      </c>
      <c r="I92" s="30">
        <v>105.6</v>
      </c>
      <c r="J92" s="30">
        <v>72.7</v>
      </c>
      <c r="K92" s="30">
        <v>81.8</v>
      </c>
      <c r="L92" s="30">
        <v>58.3</v>
      </c>
      <c r="M92" s="30">
        <v>186.7</v>
      </c>
      <c r="N92" s="30">
        <v>359.6</v>
      </c>
      <c r="O92" s="30">
        <v>524.6</v>
      </c>
    </row>
    <row r="93" spans="1:15">
      <c r="A93" s="29">
        <v>62</v>
      </c>
      <c r="B93" s="29">
        <v>1987</v>
      </c>
      <c r="C93" s="29">
        <v>3</v>
      </c>
      <c r="D93" s="30">
        <v>84.2</v>
      </c>
      <c r="E93" s="30">
        <v>90.8</v>
      </c>
      <c r="F93" s="30">
        <v>106</v>
      </c>
      <c r="G93" s="30">
        <v>88.2</v>
      </c>
      <c r="H93" s="30">
        <v>91.1</v>
      </c>
      <c r="I93" s="30">
        <v>106.7</v>
      </c>
      <c r="J93" s="30">
        <v>72.7</v>
      </c>
      <c r="K93" s="30">
        <v>90.9</v>
      </c>
      <c r="L93" s="30">
        <v>83.3</v>
      </c>
      <c r="M93" s="30">
        <v>209.4</v>
      </c>
      <c r="N93" s="30">
        <v>400.5</v>
      </c>
      <c r="O93" s="30">
        <v>557.9</v>
      </c>
    </row>
    <row r="94" spans="1:15">
      <c r="A94" s="29">
        <v>62</v>
      </c>
      <c r="B94" s="29">
        <v>1987</v>
      </c>
      <c r="C94" s="29">
        <v>4</v>
      </c>
      <c r="D94" s="30">
        <v>84.7</v>
      </c>
      <c r="E94" s="30">
        <v>90.9</v>
      </c>
      <c r="F94" s="30">
        <v>105.7</v>
      </c>
      <c r="G94" s="30">
        <v>88.8</v>
      </c>
      <c r="H94" s="30">
        <v>91.2</v>
      </c>
      <c r="I94" s="30">
        <v>106.4</v>
      </c>
      <c r="J94" s="30">
        <v>72.7</v>
      </c>
      <c r="K94" s="30">
        <v>77.3</v>
      </c>
      <c r="L94" s="30">
        <v>66.7</v>
      </c>
      <c r="M94" s="30">
        <v>232.1</v>
      </c>
      <c r="N94" s="30">
        <v>427.8</v>
      </c>
      <c r="O94" s="30">
        <v>574.6</v>
      </c>
    </row>
    <row r="95" spans="1:15">
      <c r="A95" s="29">
        <v>62</v>
      </c>
      <c r="B95" s="29">
        <v>1987</v>
      </c>
      <c r="C95" s="29">
        <v>5</v>
      </c>
      <c r="D95" s="30">
        <v>86.6</v>
      </c>
      <c r="E95" s="30">
        <v>91.4</v>
      </c>
      <c r="F95" s="30">
        <v>105.4</v>
      </c>
      <c r="G95" s="30">
        <v>90.8</v>
      </c>
      <c r="H95" s="30">
        <v>91.6</v>
      </c>
      <c r="I95" s="30">
        <v>106</v>
      </c>
      <c r="J95" s="30">
        <v>90.9</v>
      </c>
      <c r="K95" s="30">
        <v>63.6</v>
      </c>
      <c r="L95" s="30">
        <v>66.7</v>
      </c>
      <c r="M95" s="30">
        <v>273</v>
      </c>
      <c r="N95" s="30">
        <v>441.4</v>
      </c>
      <c r="O95" s="30">
        <v>591.29999999999995</v>
      </c>
    </row>
    <row r="96" spans="1:15">
      <c r="A96" s="29">
        <v>62</v>
      </c>
      <c r="B96" s="29">
        <v>1987</v>
      </c>
      <c r="C96" s="29">
        <v>6</v>
      </c>
      <c r="D96" s="30">
        <v>89.4</v>
      </c>
      <c r="E96" s="30">
        <v>93.3</v>
      </c>
      <c r="F96" s="30">
        <v>106</v>
      </c>
      <c r="G96" s="30">
        <v>93.5</v>
      </c>
      <c r="H96" s="30">
        <v>93.6</v>
      </c>
      <c r="I96" s="30">
        <v>106.7</v>
      </c>
      <c r="J96" s="30">
        <v>100</v>
      </c>
      <c r="K96" s="30">
        <v>90.9</v>
      </c>
      <c r="L96" s="30">
        <v>58.3</v>
      </c>
      <c r="M96" s="30">
        <v>323</v>
      </c>
      <c r="N96" s="30">
        <v>482.3</v>
      </c>
      <c r="O96" s="30">
        <v>599.6</v>
      </c>
    </row>
    <row r="97" spans="1:15">
      <c r="A97" s="29">
        <v>62</v>
      </c>
      <c r="B97" s="29">
        <v>1987</v>
      </c>
      <c r="C97" s="29">
        <v>7</v>
      </c>
      <c r="D97" s="30">
        <v>90.8</v>
      </c>
      <c r="E97" s="30">
        <v>94.4</v>
      </c>
      <c r="F97" s="30">
        <v>107.4</v>
      </c>
      <c r="G97" s="30">
        <v>95</v>
      </c>
      <c r="H97" s="30">
        <v>94.7</v>
      </c>
      <c r="I97" s="30">
        <v>108</v>
      </c>
      <c r="J97" s="30">
        <v>81.8</v>
      </c>
      <c r="K97" s="30">
        <v>100</v>
      </c>
      <c r="L97" s="30">
        <v>50</v>
      </c>
      <c r="M97" s="30">
        <v>354.8</v>
      </c>
      <c r="N97" s="30">
        <v>532.29999999999995</v>
      </c>
      <c r="O97" s="30">
        <v>599.6</v>
      </c>
    </row>
    <row r="98" spans="1:15">
      <c r="A98" s="29">
        <v>62</v>
      </c>
      <c r="B98" s="29">
        <v>1987</v>
      </c>
      <c r="C98" s="29">
        <v>8</v>
      </c>
      <c r="D98" s="30">
        <v>92.9</v>
      </c>
      <c r="E98" s="30">
        <v>95.2</v>
      </c>
      <c r="F98" s="30">
        <v>108.2</v>
      </c>
      <c r="G98" s="30">
        <v>97.1</v>
      </c>
      <c r="H98" s="30">
        <v>95.5</v>
      </c>
      <c r="I98" s="30">
        <v>108.8</v>
      </c>
      <c r="J98" s="30">
        <v>81.8</v>
      </c>
      <c r="K98" s="30">
        <v>90.9</v>
      </c>
      <c r="L98" s="30">
        <v>58.3</v>
      </c>
      <c r="M98" s="30">
        <v>386.6</v>
      </c>
      <c r="N98" s="30">
        <v>573.20000000000005</v>
      </c>
      <c r="O98" s="30">
        <v>607.9</v>
      </c>
    </row>
    <row r="99" spans="1:15">
      <c r="A99" s="29">
        <v>62</v>
      </c>
      <c r="B99" s="29">
        <v>1987</v>
      </c>
      <c r="C99" s="29">
        <v>9</v>
      </c>
      <c r="D99" s="30">
        <v>94.3</v>
      </c>
      <c r="E99" s="30">
        <v>96.6</v>
      </c>
      <c r="F99" s="30">
        <v>108.7</v>
      </c>
      <c r="G99" s="30">
        <v>98.9</v>
      </c>
      <c r="H99" s="30">
        <v>97</v>
      </c>
      <c r="I99" s="30">
        <v>109.3</v>
      </c>
      <c r="J99" s="30">
        <v>81.8</v>
      </c>
      <c r="K99" s="30">
        <v>100</v>
      </c>
      <c r="L99" s="30">
        <v>83.3</v>
      </c>
      <c r="M99" s="30">
        <v>418.4</v>
      </c>
      <c r="N99" s="30">
        <v>623.20000000000005</v>
      </c>
      <c r="O99" s="30">
        <v>641.20000000000005</v>
      </c>
    </row>
    <row r="100" spans="1:15">
      <c r="A100" s="29">
        <v>62</v>
      </c>
      <c r="B100" s="29">
        <v>1987</v>
      </c>
      <c r="C100" s="29">
        <v>10</v>
      </c>
      <c r="D100" s="30">
        <v>94.8</v>
      </c>
      <c r="E100" s="30">
        <v>97.7</v>
      </c>
      <c r="F100" s="30">
        <v>109.2</v>
      </c>
      <c r="G100" s="30">
        <v>98.1</v>
      </c>
      <c r="H100" s="30">
        <v>98.1</v>
      </c>
      <c r="I100" s="30">
        <v>109.7</v>
      </c>
      <c r="J100" s="30">
        <v>81.8</v>
      </c>
      <c r="K100" s="30">
        <v>95.5</v>
      </c>
      <c r="L100" s="30">
        <v>66.7</v>
      </c>
      <c r="M100" s="30">
        <v>450.2</v>
      </c>
      <c r="N100" s="30">
        <v>668.7</v>
      </c>
      <c r="O100" s="30">
        <v>657.9</v>
      </c>
    </row>
    <row r="101" spans="1:15">
      <c r="A101" s="29">
        <v>62</v>
      </c>
      <c r="B101" s="29">
        <v>1987</v>
      </c>
      <c r="C101" s="29">
        <v>11</v>
      </c>
      <c r="D101" s="30">
        <v>95.6</v>
      </c>
      <c r="E101" s="30">
        <v>98.5</v>
      </c>
      <c r="F101" s="30">
        <v>109.3</v>
      </c>
      <c r="G101" s="30">
        <v>99</v>
      </c>
      <c r="H101" s="30">
        <v>98.9</v>
      </c>
      <c r="I101" s="30">
        <v>109.8</v>
      </c>
      <c r="J101" s="30">
        <v>63.6</v>
      </c>
      <c r="K101" s="30">
        <v>90.9</v>
      </c>
      <c r="L101" s="30">
        <v>66.7</v>
      </c>
      <c r="M101" s="30">
        <v>463.8</v>
      </c>
      <c r="N101" s="30">
        <v>709.6</v>
      </c>
      <c r="O101" s="30">
        <v>674.6</v>
      </c>
    </row>
    <row r="102" spans="1:15">
      <c r="A102" s="29">
        <v>62</v>
      </c>
      <c r="B102" s="29">
        <v>1987</v>
      </c>
      <c r="C102" s="29">
        <v>12</v>
      </c>
      <c r="D102" s="30">
        <v>95.2</v>
      </c>
      <c r="E102" s="30">
        <v>99.6</v>
      </c>
      <c r="F102" s="30">
        <v>111.2</v>
      </c>
      <c r="G102" s="30">
        <v>98.5</v>
      </c>
      <c r="H102" s="30">
        <v>99.9</v>
      </c>
      <c r="I102" s="30">
        <v>112</v>
      </c>
      <c r="J102" s="30">
        <v>63.6</v>
      </c>
      <c r="K102" s="30">
        <v>81.8</v>
      </c>
      <c r="L102" s="30">
        <v>91.7</v>
      </c>
      <c r="M102" s="30">
        <v>477.4</v>
      </c>
      <c r="N102" s="30">
        <v>741.4</v>
      </c>
      <c r="O102" s="30">
        <v>716.3</v>
      </c>
    </row>
    <row r="103" spans="1:15">
      <c r="A103" s="29">
        <v>63</v>
      </c>
      <c r="B103" s="29">
        <v>1988</v>
      </c>
      <c r="C103" s="29">
        <v>1</v>
      </c>
      <c r="D103" s="30">
        <v>95.9</v>
      </c>
      <c r="E103" s="30">
        <v>100.4</v>
      </c>
      <c r="F103" s="30">
        <v>111.1</v>
      </c>
      <c r="G103" s="30">
        <v>99.1</v>
      </c>
      <c r="H103" s="30">
        <v>100.8</v>
      </c>
      <c r="I103" s="30">
        <v>112</v>
      </c>
      <c r="J103" s="30">
        <v>63.6</v>
      </c>
      <c r="K103" s="30">
        <v>86.4</v>
      </c>
      <c r="L103" s="30">
        <v>83.3</v>
      </c>
      <c r="M103" s="30">
        <v>491</v>
      </c>
      <c r="N103" s="30">
        <v>777.8</v>
      </c>
      <c r="O103" s="30">
        <v>749.6</v>
      </c>
    </row>
    <row r="104" spans="1:15">
      <c r="A104" s="29">
        <v>63</v>
      </c>
      <c r="B104" s="29">
        <v>1988</v>
      </c>
      <c r="C104" s="29">
        <v>2</v>
      </c>
      <c r="D104" s="30">
        <v>96.9</v>
      </c>
      <c r="E104" s="30">
        <v>102.8</v>
      </c>
      <c r="F104" s="30">
        <v>113.4</v>
      </c>
      <c r="G104" s="30">
        <v>100.2</v>
      </c>
      <c r="H104" s="30">
        <v>103.2</v>
      </c>
      <c r="I104" s="30">
        <v>114.2</v>
      </c>
      <c r="J104" s="30">
        <v>72.7</v>
      </c>
      <c r="K104" s="30">
        <v>100</v>
      </c>
      <c r="L104" s="30">
        <v>83.3</v>
      </c>
      <c r="M104" s="30">
        <v>513.70000000000005</v>
      </c>
      <c r="N104" s="30">
        <v>827.8</v>
      </c>
      <c r="O104" s="30">
        <v>782.9</v>
      </c>
    </row>
    <row r="105" spans="1:15">
      <c r="A105" s="29">
        <v>63</v>
      </c>
      <c r="B105" s="29">
        <v>1988</v>
      </c>
      <c r="C105" s="29">
        <v>3</v>
      </c>
      <c r="D105" s="30">
        <v>97</v>
      </c>
      <c r="E105" s="30">
        <v>101.7</v>
      </c>
      <c r="F105" s="30">
        <v>114.1</v>
      </c>
      <c r="G105" s="30">
        <v>99.9</v>
      </c>
      <c r="H105" s="30">
        <v>102.1</v>
      </c>
      <c r="I105" s="30">
        <v>115</v>
      </c>
      <c r="J105" s="30">
        <v>45.5</v>
      </c>
      <c r="K105" s="30">
        <v>81.8</v>
      </c>
      <c r="L105" s="30">
        <v>83.3</v>
      </c>
      <c r="M105" s="30">
        <v>509.2</v>
      </c>
      <c r="N105" s="30">
        <v>859.6</v>
      </c>
      <c r="O105" s="30">
        <v>816.2</v>
      </c>
    </row>
    <row r="106" spans="1:15">
      <c r="A106" s="29">
        <v>63</v>
      </c>
      <c r="B106" s="29">
        <v>1988</v>
      </c>
      <c r="C106" s="29">
        <v>4</v>
      </c>
      <c r="D106" s="30">
        <v>98.1</v>
      </c>
      <c r="E106" s="30">
        <v>103.5</v>
      </c>
      <c r="F106" s="30">
        <v>115.8</v>
      </c>
      <c r="G106" s="30">
        <v>101.2</v>
      </c>
      <c r="H106" s="30">
        <v>104</v>
      </c>
      <c r="I106" s="30">
        <v>117.4</v>
      </c>
      <c r="J106" s="30">
        <v>45.5</v>
      </c>
      <c r="K106" s="30">
        <v>90.9</v>
      </c>
      <c r="L106" s="30">
        <v>100</v>
      </c>
      <c r="M106" s="30">
        <v>504.7</v>
      </c>
      <c r="N106" s="30">
        <v>900.5</v>
      </c>
      <c r="O106" s="30">
        <v>866.2</v>
      </c>
    </row>
    <row r="107" spans="1:15">
      <c r="A107" s="29">
        <v>63</v>
      </c>
      <c r="B107" s="29">
        <v>1988</v>
      </c>
      <c r="C107" s="29">
        <v>5</v>
      </c>
      <c r="D107" s="30">
        <v>98.9</v>
      </c>
      <c r="E107" s="30">
        <v>103.1</v>
      </c>
      <c r="F107" s="30">
        <v>117.1</v>
      </c>
      <c r="G107" s="30">
        <v>102</v>
      </c>
      <c r="H107" s="30">
        <v>103.7</v>
      </c>
      <c r="I107" s="30">
        <v>118.6</v>
      </c>
      <c r="J107" s="30">
        <v>45.5</v>
      </c>
      <c r="K107" s="30">
        <v>36.4</v>
      </c>
      <c r="L107" s="30">
        <v>83.3</v>
      </c>
      <c r="M107" s="30">
        <v>500.2</v>
      </c>
      <c r="N107" s="30">
        <v>886.9</v>
      </c>
      <c r="O107" s="30">
        <v>899.5</v>
      </c>
    </row>
    <row r="108" spans="1:15">
      <c r="A108" s="29">
        <v>63</v>
      </c>
      <c r="B108" s="29">
        <v>1988</v>
      </c>
      <c r="C108" s="29">
        <v>6</v>
      </c>
      <c r="D108" s="30">
        <v>99.5</v>
      </c>
      <c r="E108" s="30">
        <v>104</v>
      </c>
      <c r="F108" s="30">
        <v>118</v>
      </c>
      <c r="G108" s="30">
        <v>102.8</v>
      </c>
      <c r="H108" s="30">
        <v>104.5</v>
      </c>
      <c r="I108" s="30">
        <v>119.5</v>
      </c>
      <c r="J108" s="30">
        <v>72.7</v>
      </c>
      <c r="K108" s="30">
        <v>81.8</v>
      </c>
      <c r="L108" s="30">
        <v>66.7</v>
      </c>
      <c r="M108" s="30">
        <v>522.9</v>
      </c>
      <c r="N108" s="30">
        <v>918.7</v>
      </c>
      <c r="O108" s="30">
        <v>916.2</v>
      </c>
    </row>
    <row r="109" spans="1:15">
      <c r="A109" s="29">
        <v>63</v>
      </c>
      <c r="B109" s="29">
        <v>1988</v>
      </c>
      <c r="C109" s="29">
        <v>7</v>
      </c>
      <c r="D109" s="30">
        <v>98.7</v>
      </c>
      <c r="E109" s="30">
        <v>104.9</v>
      </c>
      <c r="F109" s="30">
        <v>118.6</v>
      </c>
      <c r="G109" s="30">
        <v>102</v>
      </c>
      <c r="H109" s="30">
        <v>105.5</v>
      </c>
      <c r="I109" s="30">
        <v>120.1</v>
      </c>
      <c r="J109" s="30">
        <v>72.7</v>
      </c>
      <c r="K109" s="30">
        <v>54.5</v>
      </c>
      <c r="L109" s="30">
        <v>75</v>
      </c>
      <c r="M109" s="30">
        <v>545.6</v>
      </c>
      <c r="N109" s="30">
        <v>923.2</v>
      </c>
      <c r="O109" s="30">
        <v>941.2</v>
      </c>
    </row>
    <row r="110" spans="1:15">
      <c r="A110" s="29">
        <v>63</v>
      </c>
      <c r="B110" s="29">
        <v>1988</v>
      </c>
      <c r="C110" s="29">
        <v>8</v>
      </c>
      <c r="D110" s="30">
        <v>99</v>
      </c>
      <c r="E110" s="30">
        <v>105.6</v>
      </c>
      <c r="F110" s="30">
        <v>120.2</v>
      </c>
      <c r="G110" s="30">
        <v>102.4</v>
      </c>
      <c r="H110" s="30">
        <v>106.1</v>
      </c>
      <c r="I110" s="30">
        <v>121.6</v>
      </c>
      <c r="J110" s="30">
        <v>72.7</v>
      </c>
      <c r="K110" s="30">
        <v>81.8</v>
      </c>
      <c r="L110" s="30">
        <v>83.3</v>
      </c>
      <c r="M110" s="30">
        <v>568.29999999999995</v>
      </c>
      <c r="N110" s="30">
        <v>955</v>
      </c>
      <c r="O110" s="30">
        <v>974.5</v>
      </c>
    </row>
    <row r="111" spans="1:15">
      <c r="A111" s="29">
        <v>63</v>
      </c>
      <c r="B111" s="29">
        <v>1988</v>
      </c>
      <c r="C111" s="29">
        <v>9</v>
      </c>
      <c r="D111" s="30">
        <v>98.5</v>
      </c>
      <c r="E111" s="30">
        <v>106.4</v>
      </c>
      <c r="F111" s="30">
        <v>121.7</v>
      </c>
      <c r="G111" s="30">
        <v>101.4</v>
      </c>
      <c r="H111" s="30">
        <v>106.9</v>
      </c>
      <c r="I111" s="30">
        <v>123</v>
      </c>
      <c r="J111" s="30">
        <v>45.5</v>
      </c>
      <c r="K111" s="30">
        <v>81.8</v>
      </c>
      <c r="L111" s="30">
        <v>83.3</v>
      </c>
      <c r="M111" s="30">
        <v>563.79999999999995</v>
      </c>
      <c r="N111" s="30">
        <v>986.8</v>
      </c>
      <c r="O111" s="30">
        <v>1007.8</v>
      </c>
    </row>
    <row r="112" spans="1:15">
      <c r="A112" s="29">
        <v>63</v>
      </c>
      <c r="B112" s="29">
        <v>1988</v>
      </c>
      <c r="C112" s="29">
        <v>10</v>
      </c>
      <c r="D112" s="30">
        <v>99.1</v>
      </c>
      <c r="E112" s="30">
        <v>106.6</v>
      </c>
      <c r="F112" s="30">
        <v>122.9</v>
      </c>
      <c r="G112" s="30">
        <v>102.1</v>
      </c>
      <c r="H112" s="30">
        <v>107</v>
      </c>
      <c r="I112" s="30">
        <v>124.2</v>
      </c>
      <c r="J112" s="30">
        <v>36.4</v>
      </c>
      <c r="K112" s="30">
        <v>81.8</v>
      </c>
      <c r="L112" s="30">
        <v>100</v>
      </c>
      <c r="M112" s="30">
        <v>550.20000000000005</v>
      </c>
      <c r="N112" s="30">
        <v>1018.6</v>
      </c>
      <c r="O112" s="30">
        <v>1057.8</v>
      </c>
    </row>
    <row r="113" spans="1:15">
      <c r="A113" s="29">
        <v>63</v>
      </c>
      <c r="B113" s="29">
        <v>1988</v>
      </c>
      <c r="C113" s="29">
        <v>11</v>
      </c>
      <c r="D113" s="30">
        <v>100.4</v>
      </c>
      <c r="E113" s="30">
        <v>108</v>
      </c>
      <c r="F113" s="30">
        <v>123</v>
      </c>
      <c r="G113" s="30">
        <v>103.5</v>
      </c>
      <c r="H113" s="30">
        <v>108.5</v>
      </c>
      <c r="I113" s="30">
        <v>124.3</v>
      </c>
      <c r="J113" s="30">
        <v>63.6</v>
      </c>
      <c r="K113" s="30">
        <v>81.8</v>
      </c>
      <c r="L113" s="30">
        <v>100</v>
      </c>
      <c r="M113" s="30">
        <v>563.79999999999995</v>
      </c>
      <c r="N113" s="30">
        <v>1050.4000000000001</v>
      </c>
      <c r="O113" s="30">
        <v>1107.8</v>
      </c>
    </row>
    <row r="114" spans="1:15">
      <c r="A114" s="29">
        <v>63</v>
      </c>
      <c r="B114" s="29">
        <v>1988</v>
      </c>
      <c r="C114" s="29">
        <v>12</v>
      </c>
      <c r="D114" s="30">
        <v>101.6</v>
      </c>
      <c r="E114" s="30">
        <v>108.4</v>
      </c>
      <c r="F114" s="30">
        <v>123.4</v>
      </c>
      <c r="G114" s="30">
        <v>104.8</v>
      </c>
      <c r="H114" s="30">
        <v>108.9</v>
      </c>
      <c r="I114" s="30">
        <v>125.7</v>
      </c>
      <c r="J114" s="30">
        <v>81.8</v>
      </c>
      <c r="K114" s="30">
        <v>90.9</v>
      </c>
      <c r="L114" s="30">
        <v>66.7</v>
      </c>
      <c r="M114" s="30">
        <v>595.6</v>
      </c>
      <c r="N114" s="30">
        <v>1091.3</v>
      </c>
      <c r="O114" s="30">
        <v>1124.5</v>
      </c>
    </row>
    <row r="115" spans="1:15">
      <c r="A115" s="29">
        <v>1</v>
      </c>
      <c r="B115" s="29">
        <v>1989</v>
      </c>
      <c r="C115" s="29">
        <v>1</v>
      </c>
      <c r="D115" s="30">
        <v>101.3</v>
      </c>
      <c r="E115" s="30">
        <v>108.8</v>
      </c>
      <c r="F115" s="30">
        <v>123.3</v>
      </c>
      <c r="G115" s="30">
        <v>104.5</v>
      </c>
      <c r="H115" s="30">
        <v>109.3</v>
      </c>
      <c r="I115" s="30">
        <v>125.3</v>
      </c>
      <c r="J115" s="30">
        <v>59.1</v>
      </c>
      <c r="K115" s="30">
        <v>81.8</v>
      </c>
      <c r="L115" s="30">
        <v>66.7</v>
      </c>
      <c r="M115" s="30">
        <v>604.70000000000005</v>
      </c>
      <c r="N115" s="30">
        <v>1123.0999999999999</v>
      </c>
      <c r="O115" s="30">
        <v>1141.2</v>
      </c>
    </row>
    <row r="116" spans="1:15">
      <c r="A116" s="29">
        <v>1</v>
      </c>
      <c r="B116" s="29">
        <v>1989</v>
      </c>
      <c r="C116" s="29">
        <v>2</v>
      </c>
      <c r="D116" s="30">
        <v>100.5</v>
      </c>
      <c r="E116" s="30">
        <v>108.8</v>
      </c>
      <c r="F116" s="30">
        <v>123.6</v>
      </c>
      <c r="G116" s="30">
        <v>103.7</v>
      </c>
      <c r="H116" s="30">
        <v>109.4</v>
      </c>
      <c r="I116" s="30">
        <v>126</v>
      </c>
      <c r="J116" s="30">
        <v>54.5</v>
      </c>
      <c r="K116" s="30">
        <v>72.7</v>
      </c>
      <c r="L116" s="30">
        <v>66.7</v>
      </c>
      <c r="M116" s="30">
        <v>609.20000000000005</v>
      </c>
      <c r="N116" s="30">
        <v>1145.8</v>
      </c>
      <c r="O116" s="30">
        <v>1157.9000000000001</v>
      </c>
    </row>
    <row r="117" spans="1:15">
      <c r="A117" s="29">
        <v>1</v>
      </c>
      <c r="B117" s="29">
        <v>1989</v>
      </c>
      <c r="C117" s="29">
        <v>3</v>
      </c>
      <c r="D117" s="30">
        <v>101.7</v>
      </c>
      <c r="E117" s="30">
        <v>112.8</v>
      </c>
      <c r="F117" s="30">
        <v>126.9</v>
      </c>
      <c r="G117" s="30">
        <v>105</v>
      </c>
      <c r="H117" s="30">
        <v>113.5</v>
      </c>
      <c r="I117" s="30">
        <v>130.69999999999999</v>
      </c>
      <c r="J117" s="30">
        <v>63.6</v>
      </c>
      <c r="K117" s="30">
        <v>100</v>
      </c>
      <c r="L117" s="30">
        <v>91.7</v>
      </c>
      <c r="M117" s="30">
        <v>622.79999999999995</v>
      </c>
      <c r="N117" s="30">
        <v>1195.8</v>
      </c>
      <c r="O117" s="30">
        <v>1199.5999999999999</v>
      </c>
    </row>
    <row r="118" spans="1:15">
      <c r="A118" s="29">
        <v>1</v>
      </c>
      <c r="B118" s="29">
        <v>1989</v>
      </c>
      <c r="C118" s="29">
        <v>4</v>
      </c>
      <c r="D118" s="30">
        <v>101.6</v>
      </c>
      <c r="E118" s="30">
        <v>110.4</v>
      </c>
      <c r="F118" s="30">
        <v>125.6</v>
      </c>
      <c r="G118" s="30">
        <v>104.9</v>
      </c>
      <c r="H118" s="30">
        <v>111.3</v>
      </c>
      <c r="I118" s="30">
        <v>125.3</v>
      </c>
      <c r="J118" s="30">
        <v>63.6</v>
      </c>
      <c r="K118" s="30">
        <v>72.7</v>
      </c>
      <c r="L118" s="30">
        <v>33.299999999999997</v>
      </c>
      <c r="M118" s="30">
        <v>636.4</v>
      </c>
      <c r="N118" s="30">
        <v>1218.5</v>
      </c>
      <c r="O118" s="30">
        <v>1182.9000000000001</v>
      </c>
    </row>
    <row r="119" spans="1:15">
      <c r="A119" s="29">
        <v>1</v>
      </c>
      <c r="B119" s="29">
        <v>1989</v>
      </c>
      <c r="C119" s="29">
        <v>5</v>
      </c>
      <c r="D119" s="30">
        <v>101.1</v>
      </c>
      <c r="E119" s="30">
        <v>109.9</v>
      </c>
      <c r="F119" s="30">
        <v>125.9</v>
      </c>
      <c r="G119" s="30">
        <v>104.4</v>
      </c>
      <c r="H119" s="30">
        <v>111</v>
      </c>
      <c r="I119" s="30">
        <v>127</v>
      </c>
      <c r="J119" s="30">
        <v>54.5</v>
      </c>
      <c r="K119" s="30">
        <v>77.3</v>
      </c>
      <c r="L119" s="30">
        <v>50</v>
      </c>
      <c r="M119" s="30">
        <v>640.9</v>
      </c>
      <c r="N119" s="30">
        <v>1245.8</v>
      </c>
      <c r="O119" s="30">
        <v>1182.9000000000001</v>
      </c>
    </row>
    <row r="120" spans="1:15">
      <c r="A120" s="29">
        <v>1</v>
      </c>
      <c r="B120" s="29">
        <v>1989</v>
      </c>
      <c r="C120" s="29">
        <v>6</v>
      </c>
      <c r="D120" s="30">
        <v>101.3</v>
      </c>
      <c r="E120" s="30">
        <v>110.5</v>
      </c>
      <c r="F120" s="30">
        <v>127.3</v>
      </c>
      <c r="G120" s="30">
        <v>104.7</v>
      </c>
      <c r="H120" s="30">
        <v>111.3</v>
      </c>
      <c r="I120" s="30">
        <v>128.1</v>
      </c>
      <c r="J120" s="30">
        <v>45.5</v>
      </c>
      <c r="K120" s="30">
        <v>27.3</v>
      </c>
      <c r="L120" s="30">
        <v>50</v>
      </c>
      <c r="M120" s="30">
        <v>636.4</v>
      </c>
      <c r="N120" s="30">
        <v>1223.0999999999999</v>
      </c>
      <c r="O120" s="30">
        <v>1182.9000000000001</v>
      </c>
    </row>
    <row r="121" spans="1:15">
      <c r="A121" s="29">
        <v>1</v>
      </c>
      <c r="B121" s="29">
        <v>1989</v>
      </c>
      <c r="C121" s="29">
        <v>7</v>
      </c>
      <c r="D121" s="30">
        <v>100.1</v>
      </c>
      <c r="E121" s="30">
        <v>110</v>
      </c>
      <c r="F121" s="30">
        <v>127.4</v>
      </c>
      <c r="G121" s="30">
        <v>103.3</v>
      </c>
      <c r="H121" s="30">
        <v>111</v>
      </c>
      <c r="I121" s="30">
        <v>128.19999999999999</v>
      </c>
      <c r="J121" s="30">
        <v>45.5</v>
      </c>
      <c r="K121" s="30">
        <v>45.5</v>
      </c>
      <c r="L121" s="30">
        <v>91.7</v>
      </c>
      <c r="M121" s="30">
        <v>631.9</v>
      </c>
      <c r="N121" s="30">
        <v>1218.5999999999999</v>
      </c>
      <c r="O121" s="30">
        <v>1224.5999999999999</v>
      </c>
    </row>
    <row r="122" spans="1:15">
      <c r="A122" s="29">
        <v>1</v>
      </c>
      <c r="B122" s="29">
        <v>1989</v>
      </c>
      <c r="C122" s="29">
        <v>8</v>
      </c>
      <c r="D122" s="30">
        <v>101.1</v>
      </c>
      <c r="E122" s="30">
        <v>111.3</v>
      </c>
      <c r="F122" s="30">
        <v>127.4</v>
      </c>
      <c r="G122" s="30">
        <v>104.4</v>
      </c>
      <c r="H122" s="30">
        <v>112.3</v>
      </c>
      <c r="I122" s="30">
        <v>128.1</v>
      </c>
      <c r="J122" s="30">
        <v>63.6</v>
      </c>
      <c r="K122" s="30">
        <v>81.8</v>
      </c>
      <c r="L122" s="30">
        <v>83.3</v>
      </c>
      <c r="M122" s="30">
        <v>645.5</v>
      </c>
      <c r="N122" s="30">
        <v>1250.4000000000001</v>
      </c>
      <c r="O122" s="30">
        <v>1257.9000000000001</v>
      </c>
    </row>
    <row r="123" spans="1:15">
      <c r="A123" s="29">
        <v>1</v>
      </c>
      <c r="B123" s="29">
        <v>1989</v>
      </c>
      <c r="C123" s="29">
        <v>9</v>
      </c>
      <c r="D123" s="30">
        <v>101.2</v>
      </c>
      <c r="E123" s="30">
        <v>111.6</v>
      </c>
      <c r="F123" s="30">
        <v>128.1</v>
      </c>
      <c r="G123" s="30">
        <v>104.5</v>
      </c>
      <c r="H123" s="30">
        <v>112.6</v>
      </c>
      <c r="I123" s="30">
        <v>128.80000000000001</v>
      </c>
      <c r="J123" s="30">
        <v>45.5</v>
      </c>
      <c r="K123" s="30">
        <v>50</v>
      </c>
      <c r="L123" s="30">
        <v>50</v>
      </c>
      <c r="M123" s="30">
        <v>641</v>
      </c>
      <c r="N123" s="30">
        <v>1250.4000000000001</v>
      </c>
      <c r="O123" s="30">
        <v>1257.9000000000001</v>
      </c>
    </row>
    <row r="124" spans="1:15">
      <c r="A124" s="29">
        <v>1</v>
      </c>
      <c r="B124" s="29">
        <v>1989</v>
      </c>
      <c r="C124" s="29">
        <v>10</v>
      </c>
      <c r="D124" s="30">
        <v>100.4</v>
      </c>
      <c r="E124" s="30">
        <v>111.1</v>
      </c>
      <c r="F124" s="30">
        <v>128.19999999999999</v>
      </c>
      <c r="G124" s="30">
        <v>103.7</v>
      </c>
      <c r="H124" s="30">
        <v>112.1</v>
      </c>
      <c r="I124" s="30">
        <v>128.80000000000001</v>
      </c>
      <c r="J124" s="30">
        <v>45.5</v>
      </c>
      <c r="K124" s="30">
        <v>72.7</v>
      </c>
      <c r="L124" s="30">
        <v>66.7</v>
      </c>
      <c r="M124" s="30">
        <v>636.5</v>
      </c>
      <c r="N124" s="30">
        <v>1273.0999999999999</v>
      </c>
      <c r="O124" s="30">
        <v>1274.5999999999999</v>
      </c>
    </row>
    <row r="125" spans="1:15">
      <c r="A125" s="29">
        <v>1</v>
      </c>
      <c r="B125" s="29">
        <v>1989</v>
      </c>
      <c r="C125" s="29">
        <v>11</v>
      </c>
      <c r="D125" s="30">
        <v>100.2</v>
      </c>
      <c r="E125" s="30">
        <v>112.2</v>
      </c>
      <c r="F125" s="30">
        <v>130.30000000000001</v>
      </c>
      <c r="G125" s="30">
        <v>103.5</v>
      </c>
      <c r="H125" s="30">
        <v>113.2</v>
      </c>
      <c r="I125" s="30">
        <v>130.9</v>
      </c>
      <c r="J125" s="30">
        <v>54.5</v>
      </c>
      <c r="K125" s="30">
        <v>63.6</v>
      </c>
      <c r="L125" s="30">
        <v>91.7</v>
      </c>
      <c r="M125" s="30">
        <v>641</v>
      </c>
      <c r="N125" s="30">
        <v>1286.7</v>
      </c>
      <c r="O125" s="30">
        <v>1316.3</v>
      </c>
    </row>
    <row r="126" spans="1:15">
      <c r="A126" s="29">
        <v>1</v>
      </c>
      <c r="B126" s="29">
        <v>1989</v>
      </c>
      <c r="C126" s="29">
        <v>12</v>
      </c>
      <c r="D126" s="30">
        <v>100.9</v>
      </c>
      <c r="E126" s="30">
        <v>113</v>
      </c>
      <c r="F126" s="30">
        <v>130.69999999999999</v>
      </c>
      <c r="G126" s="30">
        <v>104.3</v>
      </c>
      <c r="H126" s="30">
        <v>113.9</v>
      </c>
      <c r="I126" s="30">
        <v>131.19999999999999</v>
      </c>
      <c r="J126" s="30">
        <v>54.5</v>
      </c>
      <c r="K126" s="30">
        <v>100</v>
      </c>
      <c r="L126" s="30">
        <v>83.3</v>
      </c>
      <c r="M126" s="30">
        <v>645.5</v>
      </c>
      <c r="N126" s="30">
        <v>1336.7</v>
      </c>
      <c r="O126" s="30">
        <v>1349.6</v>
      </c>
    </row>
    <row r="127" spans="1:15">
      <c r="A127" s="29">
        <v>2</v>
      </c>
      <c r="B127" s="29">
        <v>1990</v>
      </c>
      <c r="C127" s="29">
        <v>1</v>
      </c>
      <c r="D127" s="30">
        <v>100.3</v>
      </c>
      <c r="E127" s="30">
        <v>112.6</v>
      </c>
      <c r="F127" s="30">
        <v>132</v>
      </c>
      <c r="G127" s="30">
        <v>103.7</v>
      </c>
      <c r="H127" s="30">
        <v>113.6</v>
      </c>
      <c r="I127" s="30">
        <v>132.5</v>
      </c>
      <c r="J127" s="30">
        <v>54.5</v>
      </c>
      <c r="K127" s="30">
        <v>90.9</v>
      </c>
      <c r="L127" s="30">
        <v>100</v>
      </c>
      <c r="M127" s="30">
        <v>650</v>
      </c>
      <c r="N127" s="30">
        <v>1377.6</v>
      </c>
      <c r="O127" s="30">
        <v>1399.6</v>
      </c>
    </row>
    <row r="128" spans="1:15">
      <c r="A128" s="29">
        <v>2</v>
      </c>
      <c r="B128" s="29">
        <v>1990</v>
      </c>
      <c r="C128" s="29">
        <v>2</v>
      </c>
      <c r="D128" s="30">
        <v>100.6</v>
      </c>
      <c r="E128" s="30">
        <v>112.7</v>
      </c>
      <c r="F128" s="30">
        <v>132.19999999999999</v>
      </c>
      <c r="G128" s="30">
        <v>104</v>
      </c>
      <c r="H128" s="30">
        <v>113.7</v>
      </c>
      <c r="I128" s="30">
        <v>132.6</v>
      </c>
      <c r="J128" s="30">
        <v>63.6</v>
      </c>
      <c r="K128" s="30">
        <v>77.3</v>
      </c>
      <c r="L128" s="30">
        <v>83.3</v>
      </c>
      <c r="M128" s="30">
        <v>663.6</v>
      </c>
      <c r="N128" s="30">
        <v>1404.9</v>
      </c>
      <c r="O128" s="30">
        <v>1432.9</v>
      </c>
    </row>
    <row r="129" spans="1:15">
      <c r="A129" s="29">
        <v>2</v>
      </c>
      <c r="B129" s="29">
        <v>1990</v>
      </c>
      <c r="C129" s="29">
        <v>3</v>
      </c>
      <c r="D129" s="30">
        <v>99.9</v>
      </c>
      <c r="E129" s="30">
        <v>113</v>
      </c>
      <c r="F129" s="30">
        <v>132.1</v>
      </c>
      <c r="G129" s="30">
        <v>103.3</v>
      </c>
      <c r="H129" s="30">
        <v>113.9</v>
      </c>
      <c r="I129" s="30">
        <v>132.4</v>
      </c>
      <c r="J129" s="30">
        <v>54.5</v>
      </c>
      <c r="K129" s="30">
        <v>72.7</v>
      </c>
      <c r="L129" s="30">
        <v>91.7</v>
      </c>
      <c r="M129" s="30">
        <v>668.1</v>
      </c>
      <c r="N129" s="30">
        <v>1427.6</v>
      </c>
      <c r="O129" s="30">
        <v>1474.6</v>
      </c>
    </row>
    <row r="130" spans="1:15">
      <c r="A130" s="29">
        <v>2</v>
      </c>
      <c r="B130" s="29">
        <v>1990</v>
      </c>
      <c r="C130" s="29">
        <v>4</v>
      </c>
      <c r="D130" s="30">
        <v>99.7</v>
      </c>
      <c r="E130" s="30">
        <v>113.7</v>
      </c>
      <c r="F130" s="30">
        <v>132.19999999999999</v>
      </c>
      <c r="G130" s="30">
        <v>103.1</v>
      </c>
      <c r="H130" s="30">
        <v>115.1</v>
      </c>
      <c r="I130" s="30">
        <v>132.5</v>
      </c>
      <c r="J130" s="30">
        <v>54.5</v>
      </c>
      <c r="K130" s="30">
        <v>86.4</v>
      </c>
      <c r="L130" s="30">
        <v>75</v>
      </c>
      <c r="M130" s="30">
        <v>672.6</v>
      </c>
      <c r="N130" s="30">
        <v>1464</v>
      </c>
      <c r="O130" s="30">
        <v>1499.6</v>
      </c>
    </row>
    <row r="131" spans="1:15">
      <c r="A131" s="29">
        <v>2</v>
      </c>
      <c r="B131" s="29">
        <v>1990</v>
      </c>
      <c r="C131" s="29">
        <v>5</v>
      </c>
      <c r="D131" s="30">
        <v>101.2</v>
      </c>
      <c r="E131" s="30">
        <v>115.1</v>
      </c>
      <c r="F131" s="30">
        <v>131.5</v>
      </c>
      <c r="G131" s="30">
        <v>104.7</v>
      </c>
      <c r="H131" s="30">
        <v>116.5</v>
      </c>
      <c r="I131" s="30">
        <v>131.80000000000001</v>
      </c>
      <c r="J131" s="30">
        <v>68.2</v>
      </c>
      <c r="K131" s="30">
        <v>90.9</v>
      </c>
      <c r="L131" s="30">
        <v>66.7</v>
      </c>
      <c r="M131" s="30">
        <v>690.8</v>
      </c>
      <c r="N131" s="30">
        <v>1504.9</v>
      </c>
      <c r="O131" s="30">
        <v>1516.3</v>
      </c>
    </row>
    <row r="132" spans="1:15">
      <c r="A132" s="29">
        <v>2</v>
      </c>
      <c r="B132" s="29">
        <v>1990</v>
      </c>
      <c r="C132" s="29">
        <v>6</v>
      </c>
      <c r="D132" s="30">
        <v>101.2</v>
      </c>
      <c r="E132" s="30">
        <v>115.9</v>
      </c>
      <c r="F132" s="30">
        <v>131.1</v>
      </c>
      <c r="G132" s="30">
        <v>104.8</v>
      </c>
      <c r="H132" s="30">
        <v>117.3</v>
      </c>
      <c r="I132" s="30">
        <v>134.1</v>
      </c>
      <c r="J132" s="30">
        <v>59.1</v>
      </c>
      <c r="K132" s="30">
        <v>90.9</v>
      </c>
      <c r="L132" s="30">
        <v>83.3</v>
      </c>
      <c r="M132" s="30">
        <v>699.9</v>
      </c>
      <c r="N132" s="30">
        <v>1545.8</v>
      </c>
      <c r="O132" s="30">
        <v>1549.6</v>
      </c>
    </row>
    <row r="133" spans="1:15">
      <c r="A133" s="29">
        <v>2</v>
      </c>
      <c r="B133" s="29">
        <v>1990</v>
      </c>
      <c r="C133" s="29">
        <v>7</v>
      </c>
      <c r="D133" s="30">
        <v>100.7</v>
      </c>
      <c r="E133" s="30">
        <v>116.4</v>
      </c>
      <c r="F133" s="30">
        <v>130.69999999999999</v>
      </c>
      <c r="G133" s="30">
        <v>104.3</v>
      </c>
      <c r="H133" s="30">
        <v>117.9</v>
      </c>
      <c r="I133" s="30">
        <v>131.80000000000001</v>
      </c>
      <c r="J133" s="30">
        <v>63.6</v>
      </c>
      <c r="K133" s="30">
        <v>72.7</v>
      </c>
      <c r="L133" s="30">
        <v>50</v>
      </c>
      <c r="M133" s="30">
        <v>713.5</v>
      </c>
      <c r="N133" s="30">
        <v>1568.5</v>
      </c>
      <c r="O133" s="30">
        <v>1549.6</v>
      </c>
    </row>
    <row r="134" spans="1:15">
      <c r="A134" s="29">
        <v>2</v>
      </c>
      <c r="B134" s="29">
        <v>1990</v>
      </c>
      <c r="C134" s="29">
        <v>8</v>
      </c>
      <c r="D134" s="30">
        <v>100.4</v>
      </c>
      <c r="E134" s="30">
        <v>116.3</v>
      </c>
      <c r="F134" s="30">
        <v>131.5</v>
      </c>
      <c r="G134" s="30">
        <v>103.8</v>
      </c>
      <c r="H134" s="30">
        <v>117.7</v>
      </c>
      <c r="I134" s="30">
        <v>132.5</v>
      </c>
      <c r="J134" s="30">
        <v>45.5</v>
      </c>
      <c r="K134" s="30">
        <v>72.7</v>
      </c>
      <c r="L134" s="30">
        <v>66.7</v>
      </c>
      <c r="M134" s="30">
        <v>709</v>
      </c>
      <c r="N134" s="30">
        <v>1591.2</v>
      </c>
      <c r="O134" s="30">
        <v>1566.3</v>
      </c>
    </row>
    <row r="135" spans="1:15">
      <c r="A135" s="29">
        <v>2</v>
      </c>
      <c r="B135" s="29">
        <v>1990</v>
      </c>
      <c r="C135" s="29">
        <v>9</v>
      </c>
      <c r="D135" s="30">
        <v>99</v>
      </c>
      <c r="E135" s="30">
        <v>115.8</v>
      </c>
      <c r="F135" s="30">
        <v>130.4</v>
      </c>
      <c r="G135" s="30">
        <v>102.5</v>
      </c>
      <c r="H135" s="30">
        <v>117.2</v>
      </c>
      <c r="I135" s="30">
        <v>131.4</v>
      </c>
      <c r="J135" s="30">
        <v>36.4</v>
      </c>
      <c r="K135" s="30">
        <v>54.5</v>
      </c>
      <c r="L135" s="30">
        <v>66.7</v>
      </c>
      <c r="M135" s="30">
        <v>695.4</v>
      </c>
      <c r="N135" s="30">
        <v>1595.7</v>
      </c>
      <c r="O135" s="30">
        <v>1583</v>
      </c>
    </row>
    <row r="136" spans="1:15">
      <c r="A136" s="29">
        <v>2</v>
      </c>
      <c r="B136" s="29">
        <v>1990</v>
      </c>
      <c r="C136" s="29">
        <v>10</v>
      </c>
      <c r="D136" s="30">
        <v>98.9</v>
      </c>
      <c r="E136" s="30">
        <v>117.1</v>
      </c>
      <c r="F136" s="30">
        <v>130.1</v>
      </c>
      <c r="G136" s="30">
        <v>102.1</v>
      </c>
      <c r="H136" s="30">
        <v>118.6</v>
      </c>
      <c r="I136" s="30">
        <v>131</v>
      </c>
      <c r="J136" s="30">
        <v>27.3</v>
      </c>
      <c r="K136" s="30">
        <v>54.5</v>
      </c>
      <c r="L136" s="30">
        <v>41.7</v>
      </c>
      <c r="M136" s="30">
        <v>672.7</v>
      </c>
      <c r="N136" s="30">
        <v>1600.2</v>
      </c>
      <c r="O136" s="30">
        <v>1574.7</v>
      </c>
    </row>
    <row r="137" spans="1:15">
      <c r="A137" s="29">
        <v>2</v>
      </c>
      <c r="B137" s="29">
        <v>1990</v>
      </c>
      <c r="C137" s="29">
        <v>11</v>
      </c>
      <c r="D137" s="30">
        <v>98.2</v>
      </c>
      <c r="E137" s="30">
        <v>116.3</v>
      </c>
      <c r="F137" s="30">
        <v>129.30000000000001</v>
      </c>
      <c r="G137" s="30">
        <v>101.4</v>
      </c>
      <c r="H137" s="30">
        <v>117.7</v>
      </c>
      <c r="I137" s="30">
        <v>130.1</v>
      </c>
      <c r="J137" s="30">
        <v>45.5</v>
      </c>
      <c r="K137" s="30">
        <v>63.6</v>
      </c>
      <c r="L137" s="30">
        <v>25</v>
      </c>
      <c r="M137" s="30">
        <v>668.2</v>
      </c>
      <c r="N137" s="30">
        <v>1613.8</v>
      </c>
      <c r="O137" s="30">
        <v>1549.7</v>
      </c>
    </row>
    <row r="138" spans="1:15">
      <c r="A138" s="29">
        <v>2</v>
      </c>
      <c r="B138" s="29">
        <v>1990</v>
      </c>
      <c r="C138" s="29">
        <v>12</v>
      </c>
      <c r="D138" s="30">
        <v>97.9</v>
      </c>
      <c r="E138" s="30">
        <v>116.5</v>
      </c>
      <c r="F138" s="30">
        <v>131.4</v>
      </c>
      <c r="G138" s="30">
        <v>101.2</v>
      </c>
      <c r="H138" s="30">
        <v>117.9</v>
      </c>
      <c r="I138" s="30">
        <v>132.19999999999999</v>
      </c>
      <c r="J138" s="30">
        <v>40.9</v>
      </c>
      <c r="K138" s="30">
        <v>77.3</v>
      </c>
      <c r="L138" s="30">
        <v>66.7</v>
      </c>
      <c r="M138" s="30">
        <v>659.1</v>
      </c>
      <c r="N138" s="30">
        <v>1641.1</v>
      </c>
      <c r="O138" s="30">
        <v>1566.4</v>
      </c>
    </row>
    <row r="139" spans="1:15">
      <c r="A139" s="29">
        <v>3</v>
      </c>
      <c r="B139" s="29">
        <v>1991</v>
      </c>
      <c r="C139" s="29">
        <v>1</v>
      </c>
      <c r="D139" s="30">
        <v>98.1</v>
      </c>
      <c r="E139" s="30">
        <v>116.3</v>
      </c>
      <c r="F139" s="30">
        <v>130.5</v>
      </c>
      <c r="G139" s="30">
        <v>101.4</v>
      </c>
      <c r="H139" s="30">
        <v>117.7</v>
      </c>
      <c r="I139" s="30">
        <v>131.19999999999999</v>
      </c>
      <c r="J139" s="30">
        <v>36.4</v>
      </c>
      <c r="K139" s="30">
        <v>31.8</v>
      </c>
      <c r="L139" s="30">
        <v>66.7</v>
      </c>
      <c r="M139" s="30">
        <v>645.5</v>
      </c>
      <c r="N139" s="30">
        <v>1622.9</v>
      </c>
      <c r="O139" s="30">
        <v>1583.1</v>
      </c>
    </row>
    <row r="140" spans="1:15">
      <c r="A140" s="29">
        <v>3</v>
      </c>
      <c r="B140" s="29">
        <v>1991</v>
      </c>
      <c r="C140" s="29">
        <v>2</v>
      </c>
      <c r="D140" s="30">
        <v>97.6</v>
      </c>
      <c r="E140" s="30">
        <v>116.1</v>
      </c>
      <c r="F140" s="30">
        <v>129.80000000000001</v>
      </c>
      <c r="G140" s="30">
        <v>100.9</v>
      </c>
      <c r="H140" s="30">
        <v>117.5</v>
      </c>
      <c r="I140" s="30">
        <v>130.4</v>
      </c>
      <c r="J140" s="30">
        <v>36.4</v>
      </c>
      <c r="K140" s="30">
        <v>54.5</v>
      </c>
      <c r="L140" s="30">
        <v>50</v>
      </c>
      <c r="M140" s="30">
        <v>631.9</v>
      </c>
      <c r="N140" s="30">
        <v>1627.4</v>
      </c>
      <c r="O140" s="30">
        <v>1583.1</v>
      </c>
    </row>
    <row r="141" spans="1:15">
      <c r="A141" s="29">
        <v>3</v>
      </c>
      <c r="B141" s="29">
        <v>1991</v>
      </c>
      <c r="C141" s="29">
        <v>3</v>
      </c>
      <c r="D141" s="30">
        <v>97.3</v>
      </c>
      <c r="E141" s="30">
        <v>115</v>
      </c>
      <c r="F141" s="30">
        <v>130.5</v>
      </c>
      <c r="G141" s="30">
        <v>100.7</v>
      </c>
      <c r="H141" s="30">
        <v>116.4</v>
      </c>
      <c r="I141" s="30">
        <v>131.1</v>
      </c>
      <c r="J141" s="30">
        <v>36.4</v>
      </c>
      <c r="K141" s="30">
        <v>27.3</v>
      </c>
      <c r="L141" s="30">
        <v>33.299999999999997</v>
      </c>
      <c r="M141" s="30">
        <v>618.29999999999995</v>
      </c>
      <c r="N141" s="30">
        <v>1604.7</v>
      </c>
      <c r="O141" s="30">
        <v>1566.4</v>
      </c>
    </row>
    <row r="142" spans="1:15">
      <c r="A142" s="29">
        <v>3</v>
      </c>
      <c r="B142" s="29">
        <v>1991</v>
      </c>
      <c r="C142" s="29">
        <v>4</v>
      </c>
      <c r="D142" s="30">
        <v>97.2</v>
      </c>
      <c r="E142" s="30">
        <v>114.7</v>
      </c>
      <c r="F142" s="30">
        <v>131</v>
      </c>
      <c r="G142" s="30">
        <v>100.7</v>
      </c>
      <c r="H142" s="30">
        <v>116.1</v>
      </c>
      <c r="I142" s="30">
        <v>131.5</v>
      </c>
      <c r="J142" s="30">
        <v>18.2</v>
      </c>
      <c r="K142" s="30">
        <v>18.2</v>
      </c>
      <c r="L142" s="30">
        <v>50</v>
      </c>
      <c r="M142" s="30">
        <v>586.5</v>
      </c>
      <c r="N142" s="30">
        <v>1572.9</v>
      </c>
      <c r="O142" s="30">
        <v>1566.4</v>
      </c>
    </row>
    <row r="143" spans="1:15">
      <c r="A143" s="29">
        <v>3</v>
      </c>
      <c r="B143" s="29">
        <v>1991</v>
      </c>
      <c r="C143" s="29">
        <v>5</v>
      </c>
      <c r="D143" s="30">
        <v>96.9</v>
      </c>
      <c r="E143" s="30">
        <v>115.1</v>
      </c>
      <c r="F143" s="30">
        <v>131.6</v>
      </c>
      <c r="G143" s="30">
        <v>100.4</v>
      </c>
      <c r="H143" s="30">
        <v>116.5</v>
      </c>
      <c r="I143" s="30">
        <v>132.1</v>
      </c>
      <c r="J143" s="30">
        <v>36.4</v>
      </c>
      <c r="K143" s="30">
        <v>50</v>
      </c>
      <c r="L143" s="30">
        <v>66.7</v>
      </c>
      <c r="M143" s="30">
        <v>572.9</v>
      </c>
      <c r="N143" s="30">
        <v>1572.9</v>
      </c>
      <c r="O143" s="30">
        <v>1583.1</v>
      </c>
    </row>
    <row r="144" spans="1:15">
      <c r="A144" s="29">
        <v>3</v>
      </c>
      <c r="B144" s="29">
        <v>1991</v>
      </c>
      <c r="C144" s="29">
        <v>6</v>
      </c>
      <c r="D144" s="30">
        <v>95.3</v>
      </c>
      <c r="E144" s="30">
        <v>113.3</v>
      </c>
      <c r="F144" s="30">
        <v>132.1</v>
      </c>
      <c r="G144" s="30">
        <v>98.8</v>
      </c>
      <c r="H144" s="30">
        <v>114.6</v>
      </c>
      <c r="I144" s="30">
        <v>132.5</v>
      </c>
      <c r="J144" s="30">
        <v>27.3</v>
      </c>
      <c r="K144" s="30">
        <v>22.7</v>
      </c>
      <c r="L144" s="30">
        <v>83.3</v>
      </c>
      <c r="M144" s="30">
        <v>550.20000000000005</v>
      </c>
      <c r="N144" s="30">
        <v>1545.6</v>
      </c>
      <c r="O144" s="30">
        <v>1616.4</v>
      </c>
    </row>
    <row r="145" spans="1:15">
      <c r="A145" s="29">
        <v>3</v>
      </c>
      <c r="B145" s="29">
        <v>1991</v>
      </c>
      <c r="C145" s="29">
        <v>7</v>
      </c>
      <c r="D145" s="30">
        <v>95.6</v>
      </c>
      <c r="E145" s="30">
        <v>114.2</v>
      </c>
      <c r="F145" s="30">
        <v>130.30000000000001</v>
      </c>
      <c r="G145" s="30">
        <v>99.1</v>
      </c>
      <c r="H145" s="30">
        <v>115.5</v>
      </c>
      <c r="I145" s="30">
        <v>130.69999999999999</v>
      </c>
      <c r="J145" s="30">
        <v>18.2</v>
      </c>
      <c r="K145" s="30">
        <v>45.5</v>
      </c>
      <c r="L145" s="30">
        <v>41.7</v>
      </c>
      <c r="M145" s="30">
        <v>518.4</v>
      </c>
      <c r="N145" s="30">
        <v>1541.1</v>
      </c>
      <c r="O145" s="30">
        <v>1608.1</v>
      </c>
    </row>
    <row r="146" spans="1:15">
      <c r="A146" s="29">
        <v>3</v>
      </c>
      <c r="B146" s="29">
        <v>1991</v>
      </c>
      <c r="C146" s="29">
        <v>8</v>
      </c>
      <c r="D146" s="30">
        <v>94.7</v>
      </c>
      <c r="E146" s="30">
        <v>112.4</v>
      </c>
      <c r="F146" s="30">
        <v>128.69999999999999</v>
      </c>
      <c r="G146" s="30">
        <v>98.3</v>
      </c>
      <c r="H146" s="30">
        <v>113.7</v>
      </c>
      <c r="I146" s="30">
        <v>129</v>
      </c>
      <c r="J146" s="30">
        <v>18.2</v>
      </c>
      <c r="K146" s="30">
        <v>18.2</v>
      </c>
      <c r="L146" s="30">
        <v>25</v>
      </c>
      <c r="M146" s="30">
        <v>486.6</v>
      </c>
      <c r="N146" s="30">
        <v>1509.3</v>
      </c>
      <c r="O146" s="30">
        <v>1583.1</v>
      </c>
    </row>
    <row r="147" spans="1:15">
      <c r="A147" s="29">
        <v>3</v>
      </c>
      <c r="B147" s="29">
        <v>1991</v>
      </c>
      <c r="C147" s="29">
        <v>9</v>
      </c>
      <c r="D147" s="30">
        <v>94.6</v>
      </c>
      <c r="E147" s="30">
        <v>111.5</v>
      </c>
      <c r="F147" s="30">
        <v>128.80000000000001</v>
      </c>
      <c r="G147" s="30">
        <v>98.3</v>
      </c>
      <c r="H147" s="30">
        <v>112.8</v>
      </c>
      <c r="I147" s="30">
        <v>130.30000000000001</v>
      </c>
      <c r="J147" s="30">
        <v>27.3</v>
      </c>
      <c r="K147" s="30">
        <v>31.8</v>
      </c>
      <c r="L147" s="30">
        <v>16.7</v>
      </c>
      <c r="M147" s="30">
        <v>463.9</v>
      </c>
      <c r="N147" s="30">
        <v>1491.1</v>
      </c>
      <c r="O147" s="30">
        <v>1549.8</v>
      </c>
    </row>
    <row r="148" spans="1:15">
      <c r="A148" s="29">
        <v>3</v>
      </c>
      <c r="B148" s="29">
        <v>1991</v>
      </c>
      <c r="C148" s="29">
        <v>10</v>
      </c>
      <c r="D148" s="30">
        <v>94.7</v>
      </c>
      <c r="E148" s="30">
        <v>110.6</v>
      </c>
      <c r="F148" s="30">
        <v>128.19999999999999</v>
      </c>
      <c r="G148" s="30">
        <v>98.4</v>
      </c>
      <c r="H148" s="30">
        <v>111.9</v>
      </c>
      <c r="I148" s="30">
        <v>129.69999999999999</v>
      </c>
      <c r="J148" s="30">
        <v>36.4</v>
      </c>
      <c r="K148" s="30">
        <v>0</v>
      </c>
      <c r="L148" s="30">
        <v>66.7</v>
      </c>
      <c r="M148" s="30">
        <v>450.3</v>
      </c>
      <c r="N148" s="30">
        <v>1441.1</v>
      </c>
      <c r="O148" s="30">
        <v>1566.5</v>
      </c>
    </row>
    <row r="149" spans="1:15">
      <c r="A149" s="29">
        <v>3</v>
      </c>
      <c r="B149" s="29">
        <v>1991</v>
      </c>
      <c r="C149" s="29">
        <v>11</v>
      </c>
      <c r="D149" s="30">
        <v>93.7</v>
      </c>
      <c r="E149" s="30">
        <v>110.7</v>
      </c>
      <c r="F149" s="30">
        <v>128.19999999999999</v>
      </c>
      <c r="G149" s="30">
        <v>97.4</v>
      </c>
      <c r="H149" s="30">
        <v>112</v>
      </c>
      <c r="I149" s="30">
        <v>129.6</v>
      </c>
      <c r="J149" s="30">
        <v>36.4</v>
      </c>
      <c r="K149" s="30">
        <v>27.3</v>
      </c>
      <c r="L149" s="30">
        <v>83.3</v>
      </c>
      <c r="M149" s="30">
        <v>436.7</v>
      </c>
      <c r="N149" s="30">
        <v>1418.4</v>
      </c>
      <c r="O149" s="30">
        <v>1599.8</v>
      </c>
    </row>
    <row r="150" spans="1:15">
      <c r="A150" s="29">
        <v>3</v>
      </c>
      <c r="B150" s="29">
        <v>1991</v>
      </c>
      <c r="C150" s="29">
        <v>12</v>
      </c>
      <c r="D150" s="30">
        <v>92.5</v>
      </c>
      <c r="E150" s="30">
        <v>108.4</v>
      </c>
      <c r="F150" s="30">
        <v>126.4</v>
      </c>
      <c r="G150" s="30">
        <v>96.2</v>
      </c>
      <c r="H150" s="30">
        <v>109.7</v>
      </c>
      <c r="I150" s="30">
        <v>127.7</v>
      </c>
      <c r="J150" s="30">
        <v>27.3</v>
      </c>
      <c r="K150" s="30">
        <v>0</v>
      </c>
      <c r="L150" s="30">
        <v>50</v>
      </c>
      <c r="M150" s="30">
        <v>414</v>
      </c>
      <c r="N150" s="30">
        <v>1368.4</v>
      </c>
      <c r="O150" s="30">
        <v>1599.8</v>
      </c>
    </row>
    <row r="151" spans="1:15">
      <c r="A151" s="29">
        <v>4</v>
      </c>
      <c r="B151" s="29">
        <v>1992</v>
      </c>
      <c r="C151" s="29">
        <v>1</v>
      </c>
      <c r="D151" s="30">
        <v>92.7</v>
      </c>
      <c r="E151" s="30">
        <v>107</v>
      </c>
      <c r="F151" s="30">
        <v>125.2</v>
      </c>
      <c r="G151" s="30">
        <v>96.5</v>
      </c>
      <c r="H151" s="30">
        <v>108.2</v>
      </c>
      <c r="I151" s="30">
        <v>127</v>
      </c>
      <c r="J151" s="30">
        <v>27.3</v>
      </c>
      <c r="K151" s="30">
        <v>18.2</v>
      </c>
      <c r="L151" s="30">
        <v>16.7</v>
      </c>
      <c r="M151" s="30">
        <v>391.3</v>
      </c>
      <c r="N151" s="30">
        <v>1336.6</v>
      </c>
      <c r="O151" s="30">
        <v>1566.5</v>
      </c>
    </row>
    <row r="152" spans="1:15">
      <c r="A152" s="29">
        <v>4</v>
      </c>
      <c r="B152" s="29">
        <v>1992</v>
      </c>
      <c r="C152" s="29">
        <v>2</v>
      </c>
      <c r="D152" s="30">
        <v>92.4</v>
      </c>
      <c r="E152" s="30">
        <v>106.2</v>
      </c>
      <c r="F152" s="30">
        <v>125.9</v>
      </c>
      <c r="G152" s="30">
        <v>96.2</v>
      </c>
      <c r="H152" s="30">
        <v>107.4</v>
      </c>
      <c r="I152" s="30">
        <v>127.6</v>
      </c>
      <c r="J152" s="30">
        <v>27.3</v>
      </c>
      <c r="K152" s="30">
        <v>4.5</v>
      </c>
      <c r="L152" s="30">
        <v>50</v>
      </c>
      <c r="M152" s="30">
        <v>368.6</v>
      </c>
      <c r="N152" s="30">
        <v>1291.0999999999999</v>
      </c>
      <c r="O152" s="30">
        <v>1566.5</v>
      </c>
    </row>
    <row r="153" spans="1:15">
      <c r="A153" s="29">
        <v>4</v>
      </c>
      <c r="B153" s="29">
        <v>1992</v>
      </c>
      <c r="C153" s="29">
        <v>3</v>
      </c>
      <c r="D153" s="30">
        <v>91.9</v>
      </c>
      <c r="E153" s="30">
        <v>104.2</v>
      </c>
      <c r="F153" s="30">
        <v>123.9</v>
      </c>
      <c r="G153" s="30">
        <v>95.7</v>
      </c>
      <c r="H153" s="30">
        <v>105.4</v>
      </c>
      <c r="I153" s="30">
        <v>125.6</v>
      </c>
      <c r="J153" s="30">
        <v>36.4</v>
      </c>
      <c r="K153" s="30">
        <v>4.5</v>
      </c>
      <c r="L153" s="30">
        <v>41.7</v>
      </c>
      <c r="M153" s="30">
        <v>355</v>
      </c>
      <c r="N153" s="30">
        <v>1245.5999999999999</v>
      </c>
      <c r="O153" s="30">
        <v>1558.2</v>
      </c>
    </row>
    <row r="154" spans="1:15">
      <c r="A154" s="29">
        <v>4</v>
      </c>
      <c r="B154" s="29">
        <v>1992</v>
      </c>
      <c r="C154" s="29">
        <v>4</v>
      </c>
      <c r="D154" s="30">
        <v>90.8</v>
      </c>
      <c r="E154" s="30">
        <v>102.9</v>
      </c>
      <c r="F154" s="30">
        <v>122.1</v>
      </c>
      <c r="G154" s="30">
        <v>94.7</v>
      </c>
      <c r="H154" s="30">
        <v>104</v>
      </c>
      <c r="I154" s="30">
        <v>123.8</v>
      </c>
      <c r="J154" s="30">
        <v>18.2</v>
      </c>
      <c r="K154" s="30">
        <v>0</v>
      </c>
      <c r="L154" s="30">
        <v>33.299999999999997</v>
      </c>
      <c r="M154" s="30">
        <v>323.2</v>
      </c>
      <c r="N154" s="30">
        <v>1195.5999999999999</v>
      </c>
      <c r="O154" s="30">
        <v>1541.5</v>
      </c>
    </row>
    <row r="155" spans="1:15">
      <c r="A155" s="29">
        <v>4</v>
      </c>
      <c r="B155" s="29">
        <v>1992</v>
      </c>
      <c r="C155" s="29">
        <v>5</v>
      </c>
      <c r="D155" s="30">
        <v>90.2</v>
      </c>
      <c r="E155" s="30">
        <v>100.9</v>
      </c>
      <c r="F155" s="30">
        <v>120.9</v>
      </c>
      <c r="G155" s="30">
        <v>94.2</v>
      </c>
      <c r="H155" s="30">
        <v>102</v>
      </c>
      <c r="I155" s="30">
        <v>122.5</v>
      </c>
      <c r="J155" s="30">
        <v>18.2</v>
      </c>
      <c r="K155" s="30">
        <v>9.1</v>
      </c>
      <c r="L155" s="30">
        <v>0</v>
      </c>
      <c r="M155" s="30">
        <v>291.39999999999998</v>
      </c>
      <c r="N155" s="30">
        <v>1154.7</v>
      </c>
      <c r="O155" s="30">
        <v>1491.5</v>
      </c>
    </row>
    <row r="156" spans="1:15">
      <c r="A156" s="29">
        <v>4</v>
      </c>
      <c r="B156" s="29">
        <v>1992</v>
      </c>
      <c r="C156" s="29">
        <v>6</v>
      </c>
      <c r="D156" s="30">
        <v>90</v>
      </c>
      <c r="E156" s="30">
        <v>101</v>
      </c>
      <c r="F156" s="30">
        <v>119.7</v>
      </c>
      <c r="G156" s="30">
        <v>94</v>
      </c>
      <c r="H156" s="30">
        <v>102.1</v>
      </c>
      <c r="I156" s="30">
        <v>121.2</v>
      </c>
      <c r="J156" s="30">
        <v>22.7</v>
      </c>
      <c r="K156" s="30">
        <v>22.7</v>
      </c>
      <c r="L156" s="30">
        <v>0</v>
      </c>
      <c r="M156" s="30">
        <v>264.10000000000002</v>
      </c>
      <c r="N156" s="30">
        <v>1127.4000000000001</v>
      </c>
      <c r="O156" s="30">
        <v>1441.5</v>
      </c>
    </row>
    <row r="157" spans="1:15">
      <c r="A157" s="29">
        <v>4</v>
      </c>
      <c r="B157" s="29">
        <v>1992</v>
      </c>
      <c r="C157" s="29">
        <v>7</v>
      </c>
      <c r="D157" s="30">
        <v>90.1</v>
      </c>
      <c r="E157" s="30">
        <v>100.2</v>
      </c>
      <c r="F157" s="30">
        <v>118.6</v>
      </c>
      <c r="G157" s="30">
        <v>94.1</v>
      </c>
      <c r="H157" s="30">
        <v>101.3</v>
      </c>
      <c r="I157" s="30">
        <v>120</v>
      </c>
      <c r="J157" s="30">
        <v>36.4</v>
      </c>
      <c r="K157" s="30">
        <v>9.1</v>
      </c>
      <c r="L157" s="30">
        <v>0</v>
      </c>
      <c r="M157" s="30">
        <v>250.5</v>
      </c>
      <c r="N157" s="30">
        <v>1086.5</v>
      </c>
      <c r="O157" s="30">
        <v>1391.5</v>
      </c>
    </row>
    <row r="158" spans="1:15">
      <c r="A158" s="29">
        <v>4</v>
      </c>
      <c r="B158" s="29">
        <v>1992</v>
      </c>
      <c r="C158" s="29">
        <v>8</v>
      </c>
      <c r="D158" s="30">
        <v>89.2</v>
      </c>
      <c r="E158" s="30">
        <v>97.9</v>
      </c>
      <c r="F158" s="30">
        <v>117.4</v>
      </c>
      <c r="G158" s="30">
        <v>93.2</v>
      </c>
      <c r="H158" s="30">
        <v>99</v>
      </c>
      <c r="I158" s="30">
        <v>118.9</v>
      </c>
      <c r="J158" s="30">
        <v>36.4</v>
      </c>
      <c r="K158" s="30">
        <v>9.1</v>
      </c>
      <c r="L158" s="30">
        <v>0</v>
      </c>
      <c r="M158" s="30">
        <v>236.9</v>
      </c>
      <c r="N158" s="30">
        <v>1045.5999999999999</v>
      </c>
      <c r="O158" s="30">
        <v>1341.5</v>
      </c>
    </row>
    <row r="159" spans="1:15">
      <c r="A159" s="29">
        <v>4</v>
      </c>
      <c r="B159" s="29">
        <v>1992</v>
      </c>
      <c r="C159" s="29">
        <v>9</v>
      </c>
      <c r="D159" s="30">
        <v>89.9</v>
      </c>
      <c r="E159" s="30">
        <v>99.5</v>
      </c>
      <c r="F159" s="30">
        <v>117.1</v>
      </c>
      <c r="G159" s="30">
        <v>94.4</v>
      </c>
      <c r="H159" s="30">
        <v>101</v>
      </c>
      <c r="I159" s="30">
        <v>118.4</v>
      </c>
      <c r="J159" s="30">
        <v>59.1</v>
      </c>
      <c r="K159" s="30">
        <v>45.5</v>
      </c>
      <c r="L159" s="30">
        <v>16.7</v>
      </c>
      <c r="M159" s="30">
        <v>246</v>
      </c>
      <c r="N159" s="30">
        <v>1041.0999999999999</v>
      </c>
      <c r="O159" s="30">
        <v>1308.2</v>
      </c>
    </row>
    <row r="160" spans="1:15">
      <c r="A160" s="29">
        <v>4</v>
      </c>
      <c r="B160" s="29">
        <v>1992</v>
      </c>
      <c r="C160" s="29">
        <v>10</v>
      </c>
      <c r="D160" s="30">
        <v>88.1</v>
      </c>
      <c r="E160" s="30">
        <v>96.8</v>
      </c>
      <c r="F160" s="30">
        <v>115.5</v>
      </c>
      <c r="G160" s="30">
        <v>92.5</v>
      </c>
      <c r="H160" s="30">
        <v>98.3</v>
      </c>
      <c r="I160" s="30">
        <v>116.8</v>
      </c>
      <c r="J160" s="30">
        <v>27.3</v>
      </c>
      <c r="K160" s="30">
        <v>9.1</v>
      </c>
      <c r="L160" s="30">
        <v>0</v>
      </c>
      <c r="M160" s="30">
        <v>223.3</v>
      </c>
      <c r="N160" s="30">
        <v>1000.2</v>
      </c>
      <c r="O160" s="30">
        <v>1258.2</v>
      </c>
    </row>
    <row r="161" spans="1:15">
      <c r="A161" s="29">
        <v>4</v>
      </c>
      <c r="B161" s="29">
        <v>1992</v>
      </c>
      <c r="C161" s="29">
        <v>11</v>
      </c>
      <c r="D161" s="30">
        <v>87.7</v>
      </c>
      <c r="E161" s="30">
        <v>95.2</v>
      </c>
      <c r="F161" s="30">
        <v>114.3</v>
      </c>
      <c r="G161" s="30">
        <v>92.1</v>
      </c>
      <c r="H161" s="30">
        <v>96.5</v>
      </c>
      <c r="I161" s="30">
        <v>115.6</v>
      </c>
      <c r="J161" s="30">
        <v>18.2</v>
      </c>
      <c r="K161" s="30">
        <v>9.1</v>
      </c>
      <c r="L161" s="30">
        <v>8.3000000000000007</v>
      </c>
      <c r="M161" s="30">
        <v>191.5</v>
      </c>
      <c r="N161" s="30">
        <v>959.3</v>
      </c>
      <c r="O161" s="30">
        <v>1216.5</v>
      </c>
    </row>
    <row r="162" spans="1:15">
      <c r="A162" s="29">
        <v>4</v>
      </c>
      <c r="B162" s="29">
        <v>1992</v>
      </c>
      <c r="C162" s="29">
        <v>12</v>
      </c>
      <c r="D162" s="30">
        <v>88</v>
      </c>
      <c r="E162" s="30">
        <v>94.5</v>
      </c>
      <c r="F162" s="30">
        <v>112.9</v>
      </c>
      <c r="G162" s="30">
        <v>92.5</v>
      </c>
      <c r="H162" s="30">
        <v>95.8</v>
      </c>
      <c r="I162" s="30">
        <v>114.1</v>
      </c>
      <c r="J162" s="30">
        <v>13.6</v>
      </c>
      <c r="K162" s="30">
        <v>0</v>
      </c>
      <c r="L162" s="30">
        <v>0</v>
      </c>
      <c r="M162" s="30">
        <v>155.1</v>
      </c>
      <c r="N162" s="30">
        <v>909.3</v>
      </c>
      <c r="O162" s="30">
        <v>1166.5</v>
      </c>
    </row>
    <row r="163" spans="1:15">
      <c r="A163" s="29">
        <v>5</v>
      </c>
      <c r="B163" s="29">
        <v>1993</v>
      </c>
      <c r="C163" s="29">
        <v>1</v>
      </c>
      <c r="D163" s="30">
        <v>88</v>
      </c>
      <c r="E163" s="30">
        <v>95.5</v>
      </c>
      <c r="F163" s="30">
        <v>113.8</v>
      </c>
      <c r="G163" s="30">
        <v>92.6</v>
      </c>
      <c r="H163" s="30">
        <v>96.9</v>
      </c>
      <c r="I163" s="30">
        <v>115</v>
      </c>
      <c r="J163" s="30">
        <v>27.3</v>
      </c>
      <c r="K163" s="30">
        <v>36.4</v>
      </c>
      <c r="L163" s="30">
        <v>50</v>
      </c>
      <c r="M163" s="30">
        <v>132.4</v>
      </c>
      <c r="N163" s="30">
        <v>895.7</v>
      </c>
      <c r="O163" s="30">
        <v>1166.5</v>
      </c>
    </row>
    <row r="164" spans="1:15">
      <c r="A164" s="29">
        <v>5</v>
      </c>
      <c r="B164" s="29">
        <v>1993</v>
      </c>
      <c r="C164" s="29">
        <v>2</v>
      </c>
      <c r="D164" s="30">
        <v>88.4</v>
      </c>
      <c r="E164" s="30">
        <v>95.3</v>
      </c>
      <c r="F164" s="30">
        <v>112.9</v>
      </c>
      <c r="G164" s="30">
        <v>93</v>
      </c>
      <c r="H164" s="30">
        <v>96.7</v>
      </c>
      <c r="I164" s="30">
        <v>114</v>
      </c>
      <c r="J164" s="30">
        <v>45.5</v>
      </c>
      <c r="K164" s="30">
        <v>72.7</v>
      </c>
      <c r="L164" s="30">
        <v>33.299999999999997</v>
      </c>
      <c r="M164" s="30">
        <v>127.9</v>
      </c>
      <c r="N164" s="30">
        <v>918.4</v>
      </c>
      <c r="O164" s="30">
        <v>1149.8</v>
      </c>
    </row>
    <row r="165" spans="1:15">
      <c r="A165" s="29">
        <v>5</v>
      </c>
      <c r="B165" s="29">
        <v>1993</v>
      </c>
      <c r="C165" s="29">
        <v>3</v>
      </c>
      <c r="D165" s="30">
        <v>88.7</v>
      </c>
      <c r="E165" s="30">
        <v>94.4</v>
      </c>
      <c r="F165" s="30">
        <v>111</v>
      </c>
      <c r="G165" s="30">
        <v>93.4</v>
      </c>
      <c r="H165" s="30">
        <v>95.7</v>
      </c>
      <c r="I165" s="30">
        <v>112.1</v>
      </c>
      <c r="J165" s="30">
        <v>63.6</v>
      </c>
      <c r="K165" s="30">
        <v>54.5</v>
      </c>
      <c r="L165" s="30">
        <v>25</v>
      </c>
      <c r="M165" s="30">
        <v>141.5</v>
      </c>
      <c r="N165" s="30">
        <v>922.9</v>
      </c>
      <c r="O165" s="30">
        <v>1124.8</v>
      </c>
    </row>
    <row r="166" spans="1:15">
      <c r="A166" s="29">
        <v>5</v>
      </c>
      <c r="B166" s="29">
        <v>1993</v>
      </c>
      <c r="C166" s="29">
        <v>4</v>
      </c>
      <c r="D166" s="30">
        <v>89.2</v>
      </c>
      <c r="E166" s="30">
        <v>93.8</v>
      </c>
      <c r="F166" s="30">
        <v>110.4</v>
      </c>
      <c r="G166" s="30">
        <v>93.9</v>
      </c>
      <c r="H166" s="30">
        <v>95.1</v>
      </c>
      <c r="I166" s="30">
        <v>110.8</v>
      </c>
      <c r="J166" s="30">
        <v>63.6</v>
      </c>
      <c r="K166" s="30">
        <v>27.3</v>
      </c>
      <c r="L166" s="30">
        <v>16.7</v>
      </c>
      <c r="M166" s="30">
        <v>155.1</v>
      </c>
      <c r="N166" s="30">
        <v>900.2</v>
      </c>
      <c r="O166" s="30">
        <v>1091.5</v>
      </c>
    </row>
    <row r="167" spans="1:15">
      <c r="A167" s="29">
        <v>5</v>
      </c>
      <c r="B167" s="29">
        <v>1993</v>
      </c>
      <c r="C167" s="29">
        <v>5</v>
      </c>
      <c r="D167" s="30">
        <v>90</v>
      </c>
      <c r="E167" s="30">
        <v>93.6</v>
      </c>
      <c r="F167" s="30">
        <v>109</v>
      </c>
      <c r="G167" s="30">
        <v>94.9</v>
      </c>
      <c r="H167" s="30">
        <v>95</v>
      </c>
      <c r="I167" s="30">
        <v>109.4</v>
      </c>
      <c r="J167" s="30">
        <v>54.5</v>
      </c>
      <c r="K167" s="30">
        <v>18.2</v>
      </c>
      <c r="L167" s="30">
        <v>16.7</v>
      </c>
      <c r="M167" s="30">
        <v>159.6</v>
      </c>
      <c r="N167" s="30">
        <v>868.4</v>
      </c>
      <c r="O167" s="30">
        <v>1058.2</v>
      </c>
    </row>
    <row r="168" spans="1:15">
      <c r="A168" s="29">
        <v>5</v>
      </c>
      <c r="B168" s="29">
        <v>1993</v>
      </c>
      <c r="C168" s="29">
        <v>6</v>
      </c>
      <c r="D168" s="30">
        <v>89.6</v>
      </c>
      <c r="E168" s="30">
        <v>92.5</v>
      </c>
      <c r="F168" s="30">
        <v>107.8</v>
      </c>
      <c r="G168" s="30">
        <v>94.4</v>
      </c>
      <c r="H168" s="30">
        <v>93.8</v>
      </c>
      <c r="I168" s="30">
        <v>108.1</v>
      </c>
      <c r="J168" s="30">
        <v>36.4</v>
      </c>
      <c r="K168" s="30">
        <v>18.2</v>
      </c>
      <c r="L168" s="30">
        <v>16.7</v>
      </c>
      <c r="M168" s="30">
        <v>146</v>
      </c>
      <c r="N168" s="30">
        <v>836.6</v>
      </c>
      <c r="O168" s="30">
        <v>1024.9000000000001</v>
      </c>
    </row>
    <row r="169" spans="1:15">
      <c r="A169" s="29">
        <v>5</v>
      </c>
      <c r="B169" s="29">
        <v>1993</v>
      </c>
      <c r="C169" s="29">
        <v>7</v>
      </c>
      <c r="D169" s="30">
        <v>89.3</v>
      </c>
      <c r="E169" s="30">
        <v>91.8</v>
      </c>
      <c r="F169" s="30">
        <v>107.3</v>
      </c>
      <c r="G169" s="30">
        <v>94.2</v>
      </c>
      <c r="H169" s="30">
        <v>92.9</v>
      </c>
      <c r="I169" s="30">
        <v>107.6</v>
      </c>
      <c r="J169" s="30">
        <v>54.5</v>
      </c>
      <c r="K169" s="30">
        <v>13.6</v>
      </c>
      <c r="L169" s="30">
        <v>8.3000000000000007</v>
      </c>
      <c r="M169" s="30">
        <v>150.5</v>
      </c>
      <c r="N169" s="30">
        <v>800.2</v>
      </c>
      <c r="O169" s="30">
        <v>983.2</v>
      </c>
    </row>
    <row r="170" spans="1:15">
      <c r="A170" s="29">
        <v>5</v>
      </c>
      <c r="B170" s="29">
        <v>1993</v>
      </c>
      <c r="C170" s="29">
        <v>8</v>
      </c>
      <c r="D170" s="30">
        <v>89.2</v>
      </c>
      <c r="E170" s="30">
        <v>91.3</v>
      </c>
      <c r="F170" s="30">
        <v>106.3</v>
      </c>
      <c r="G170" s="30">
        <v>94.1</v>
      </c>
      <c r="H170" s="30">
        <v>92.5</v>
      </c>
      <c r="I170" s="30">
        <v>106.6</v>
      </c>
      <c r="J170" s="30">
        <v>27.3</v>
      </c>
      <c r="K170" s="30">
        <v>18.2</v>
      </c>
      <c r="L170" s="30">
        <v>41.7</v>
      </c>
      <c r="M170" s="30">
        <v>127.8</v>
      </c>
      <c r="N170" s="30">
        <v>768.4</v>
      </c>
      <c r="O170" s="30">
        <v>974.9</v>
      </c>
    </row>
    <row r="171" spans="1:15">
      <c r="A171" s="29">
        <v>5</v>
      </c>
      <c r="B171" s="29">
        <v>1993</v>
      </c>
      <c r="C171" s="29">
        <v>9</v>
      </c>
      <c r="D171" s="30">
        <v>89.1</v>
      </c>
      <c r="E171" s="30">
        <v>91.4</v>
      </c>
      <c r="F171" s="30">
        <v>105.2</v>
      </c>
      <c r="G171" s="30">
        <v>93.9</v>
      </c>
      <c r="H171" s="30">
        <v>92.5</v>
      </c>
      <c r="I171" s="30">
        <v>105.5</v>
      </c>
      <c r="J171" s="30">
        <v>54.5</v>
      </c>
      <c r="K171" s="30">
        <v>45.5</v>
      </c>
      <c r="L171" s="30">
        <v>33.299999999999997</v>
      </c>
      <c r="M171" s="30">
        <v>132.30000000000001</v>
      </c>
      <c r="N171" s="30">
        <v>763.9</v>
      </c>
      <c r="O171" s="30">
        <v>958.2</v>
      </c>
    </row>
    <row r="172" spans="1:15">
      <c r="A172" s="29">
        <v>5</v>
      </c>
      <c r="B172" s="29">
        <v>1993</v>
      </c>
      <c r="C172" s="29">
        <v>10</v>
      </c>
      <c r="D172" s="30">
        <v>87.7</v>
      </c>
      <c r="E172" s="30">
        <v>90.2</v>
      </c>
      <c r="F172" s="30">
        <v>105.1</v>
      </c>
      <c r="G172" s="30">
        <v>92.5</v>
      </c>
      <c r="H172" s="30">
        <v>91.3</v>
      </c>
      <c r="I172" s="30">
        <v>105.4</v>
      </c>
      <c r="J172" s="30">
        <v>45.5</v>
      </c>
      <c r="K172" s="30">
        <v>18.2</v>
      </c>
      <c r="L172" s="30">
        <v>50</v>
      </c>
      <c r="M172" s="30">
        <v>127.8</v>
      </c>
      <c r="N172" s="30">
        <v>732.1</v>
      </c>
      <c r="O172" s="30">
        <v>958.2</v>
      </c>
    </row>
    <row r="173" spans="1:15">
      <c r="A173" s="29">
        <v>5</v>
      </c>
      <c r="B173" s="29">
        <v>1993</v>
      </c>
      <c r="C173" s="29">
        <v>11</v>
      </c>
      <c r="D173" s="30">
        <v>87.4</v>
      </c>
      <c r="E173" s="30">
        <v>89.8</v>
      </c>
      <c r="F173" s="30">
        <v>104.2</v>
      </c>
      <c r="G173" s="30">
        <v>92.2</v>
      </c>
      <c r="H173" s="30">
        <v>90.9</v>
      </c>
      <c r="I173" s="30">
        <v>104.5</v>
      </c>
      <c r="J173" s="30">
        <v>36.4</v>
      </c>
      <c r="K173" s="30">
        <v>27.3</v>
      </c>
      <c r="L173" s="30">
        <v>33.299999999999997</v>
      </c>
      <c r="M173" s="30">
        <v>114.2</v>
      </c>
      <c r="N173" s="30">
        <v>709.4</v>
      </c>
      <c r="O173" s="30">
        <v>941.5</v>
      </c>
    </row>
    <row r="174" spans="1:15">
      <c r="A174" s="29">
        <v>5</v>
      </c>
      <c r="B174" s="29">
        <v>1993</v>
      </c>
      <c r="C174" s="29">
        <v>12</v>
      </c>
      <c r="D174" s="30">
        <v>86.9</v>
      </c>
      <c r="E174" s="30">
        <v>89.2</v>
      </c>
      <c r="F174" s="30">
        <v>102.3</v>
      </c>
      <c r="G174" s="30">
        <v>91.7</v>
      </c>
      <c r="H174" s="30">
        <v>90.3</v>
      </c>
      <c r="I174" s="30">
        <v>102.6</v>
      </c>
      <c r="J174" s="30">
        <v>27.3</v>
      </c>
      <c r="K174" s="30">
        <v>9.1</v>
      </c>
      <c r="L174" s="30">
        <v>33.299999999999997</v>
      </c>
      <c r="M174" s="30">
        <v>91.5</v>
      </c>
      <c r="N174" s="30">
        <v>668.5</v>
      </c>
      <c r="O174" s="30">
        <v>924.8</v>
      </c>
    </row>
    <row r="175" spans="1:15">
      <c r="A175" s="29">
        <v>6</v>
      </c>
      <c r="B175" s="29">
        <v>1994</v>
      </c>
      <c r="C175" s="29">
        <v>1</v>
      </c>
      <c r="D175" s="30">
        <v>88.8</v>
      </c>
      <c r="E175" s="30">
        <v>89.5</v>
      </c>
      <c r="F175" s="30">
        <v>102.9</v>
      </c>
      <c r="G175" s="30">
        <v>93.3</v>
      </c>
      <c r="H175" s="30">
        <v>90.7</v>
      </c>
      <c r="I175" s="30">
        <v>103.2</v>
      </c>
      <c r="J175" s="30">
        <v>63.6</v>
      </c>
      <c r="K175" s="30">
        <v>45.5</v>
      </c>
      <c r="L175" s="30">
        <v>50</v>
      </c>
      <c r="M175" s="30">
        <v>105.1</v>
      </c>
      <c r="N175" s="30">
        <v>664</v>
      </c>
      <c r="O175" s="30">
        <v>924.8</v>
      </c>
    </row>
    <row r="176" spans="1:15">
      <c r="A176" s="29">
        <v>6</v>
      </c>
      <c r="B176" s="29">
        <v>1994</v>
      </c>
      <c r="C176" s="29">
        <v>2</v>
      </c>
      <c r="D176" s="30">
        <v>89.8</v>
      </c>
      <c r="E176" s="30">
        <v>89.8</v>
      </c>
      <c r="F176" s="30">
        <v>101.2</v>
      </c>
      <c r="G176" s="30">
        <v>94.3</v>
      </c>
      <c r="H176" s="30">
        <v>90.8</v>
      </c>
      <c r="I176" s="30">
        <v>101.5</v>
      </c>
      <c r="J176" s="30">
        <v>72.7</v>
      </c>
      <c r="K176" s="30">
        <v>45.5</v>
      </c>
      <c r="L176" s="30">
        <v>16.7</v>
      </c>
      <c r="M176" s="30">
        <v>127.8</v>
      </c>
      <c r="N176" s="30">
        <v>659.5</v>
      </c>
      <c r="O176" s="30">
        <v>891.5</v>
      </c>
    </row>
    <row r="177" spans="1:15">
      <c r="A177" s="29">
        <v>6</v>
      </c>
      <c r="B177" s="29">
        <v>1994</v>
      </c>
      <c r="C177" s="29">
        <v>3</v>
      </c>
      <c r="D177" s="30">
        <v>92</v>
      </c>
      <c r="E177" s="30">
        <v>91.1</v>
      </c>
      <c r="F177" s="30">
        <v>100.9</v>
      </c>
      <c r="G177" s="30">
        <v>96.6</v>
      </c>
      <c r="H177" s="30">
        <v>92.1</v>
      </c>
      <c r="I177" s="30">
        <v>101.2</v>
      </c>
      <c r="J177" s="30">
        <v>81.8</v>
      </c>
      <c r="K177" s="30">
        <v>90.9</v>
      </c>
      <c r="L177" s="30">
        <v>25</v>
      </c>
      <c r="M177" s="30">
        <v>159.6</v>
      </c>
      <c r="N177" s="30">
        <v>700.4</v>
      </c>
      <c r="O177" s="30">
        <v>866.5</v>
      </c>
    </row>
    <row r="178" spans="1:15">
      <c r="A178" s="29">
        <v>6</v>
      </c>
      <c r="B178" s="29">
        <v>1994</v>
      </c>
      <c r="C178" s="29">
        <v>4</v>
      </c>
      <c r="D178" s="30">
        <v>92.3</v>
      </c>
      <c r="E178" s="30">
        <v>91.4</v>
      </c>
      <c r="F178" s="30">
        <v>100.8</v>
      </c>
      <c r="G178" s="30">
        <v>96.9</v>
      </c>
      <c r="H178" s="30">
        <v>92.5</v>
      </c>
      <c r="I178" s="30">
        <v>100.7</v>
      </c>
      <c r="J178" s="30">
        <v>81.8</v>
      </c>
      <c r="K178" s="30">
        <v>68.2</v>
      </c>
      <c r="L178" s="30">
        <v>16.7</v>
      </c>
      <c r="M178" s="30">
        <v>191.4</v>
      </c>
      <c r="N178" s="30">
        <v>718.6</v>
      </c>
      <c r="O178" s="30">
        <v>833.2</v>
      </c>
    </row>
    <row r="179" spans="1:15">
      <c r="A179" s="29">
        <v>6</v>
      </c>
      <c r="B179" s="29">
        <v>1994</v>
      </c>
      <c r="C179" s="29">
        <v>5</v>
      </c>
      <c r="D179" s="30">
        <v>93.1</v>
      </c>
      <c r="E179" s="30">
        <v>91.5</v>
      </c>
      <c r="F179" s="30">
        <v>99.6</v>
      </c>
      <c r="G179" s="30">
        <v>97.7</v>
      </c>
      <c r="H179" s="30">
        <v>92.5</v>
      </c>
      <c r="I179" s="30">
        <v>99.4</v>
      </c>
      <c r="J179" s="30">
        <v>81.8</v>
      </c>
      <c r="K179" s="30">
        <v>77.3</v>
      </c>
      <c r="L179" s="30">
        <v>33.299999999999997</v>
      </c>
      <c r="M179" s="30">
        <v>223.2</v>
      </c>
      <c r="N179" s="30">
        <v>745.9</v>
      </c>
      <c r="O179" s="30">
        <v>816.5</v>
      </c>
    </row>
    <row r="180" spans="1:15">
      <c r="A180" s="29">
        <v>6</v>
      </c>
      <c r="B180" s="29">
        <v>1994</v>
      </c>
      <c r="C180" s="29">
        <v>6</v>
      </c>
      <c r="D180" s="30">
        <v>94.7</v>
      </c>
      <c r="E180" s="30">
        <v>92.9</v>
      </c>
      <c r="F180" s="30">
        <v>99.2</v>
      </c>
      <c r="G180" s="30">
        <v>99.5</v>
      </c>
      <c r="H180" s="30">
        <v>93.8</v>
      </c>
      <c r="I180" s="30">
        <v>99</v>
      </c>
      <c r="J180" s="30">
        <v>81.8</v>
      </c>
      <c r="K180" s="30">
        <v>81.8</v>
      </c>
      <c r="L180" s="30">
        <v>33.299999999999997</v>
      </c>
      <c r="M180" s="30">
        <v>255</v>
      </c>
      <c r="N180" s="30">
        <v>777.7</v>
      </c>
      <c r="O180" s="30">
        <v>799.8</v>
      </c>
    </row>
    <row r="181" spans="1:15">
      <c r="A181" s="29">
        <v>6</v>
      </c>
      <c r="B181" s="29">
        <v>1994</v>
      </c>
      <c r="C181" s="29">
        <v>7</v>
      </c>
      <c r="D181" s="30">
        <v>95.2</v>
      </c>
      <c r="E181" s="30">
        <v>94.1</v>
      </c>
      <c r="F181" s="30">
        <v>99.9</v>
      </c>
      <c r="G181" s="30">
        <v>100</v>
      </c>
      <c r="H181" s="30">
        <v>95</v>
      </c>
      <c r="I181" s="30">
        <v>100</v>
      </c>
      <c r="J181" s="30">
        <v>81.8</v>
      </c>
      <c r="K181" s="30">
        <v>81.8</v>
      </c>
      <c r="L181" s="30">
        <v>58.3</v>
      </c>
      <c r="M181" s="30">
        <v>286.8</v>
      </c>
      <c r="N181" s="30">
        <v>809.5</v>
      </c>
      <c r="O181" s="30">
        <v>808.1</v>
      </c>
    </row>
    <row r="182" spans="1:15">
      <c r="A182" s="29">
        <v>6</v>
      </c>
      <c r="B182" s="29">
        <v>1994</v>
      </c>
      <c r="C182" s="29">
        <v>8</v>
      </c>
      <c r="D182" s="30">
        <v>96.2</v>
      </c>
      <c r="E182" s="30">
        <v>94.5</v>
      </c>
      <c r="F182" s="30">
        <v>100.1</v>
      </c>
      <c r="G182" s="30">
        <v>101.1</v>
      </c>
      <c r="H182" s="30">
        <v>95.5</v>
      </c>
      <c r="I182" s="30">
        <v>100.3</v>
      </c>
      <c r="J182" s="30">
        <v>81.8</v>
      </c>
      <c r="K182" s="30">
        <v>100</v>
      </c>
      <c r="L182" s="30">
        <v>83.3</v>
      </c>
      <c r="M182" s="30">
        <v>318.60000000000002</v>
      </c>
      <c r="N182" s="30">
        <v>859.5</v>
      </c>
      <c r="O182" s="30">
        <v>841.4</v>
      </c>
    </row>
    <row r="183" spans="1:15">
      <c r="A183" s="29">
        <v>6</v>
      </c>
      <c r="B183" s="29">
        <v>1994</v>
      </c>
      <c r="C183" s="29">
        <v>9</v>
      </c>
      <c r="D183" s="30">
        <v>95.7</v>
      </c>
      <c r="E183" s="30">
        <v>94.2</v>
      </c>
      <c r="F183" s="30">
        <v>100.8</v>
      </c>
      <c r="G183" s="30">
        <v>100.5</v>
      </c>
      <c r="H183" s="30">
        <v>95.2</v>
      </c>
      <c r="I183" s="30">
        <v>100.9</v>
      </c>
      <c r="J183" s="30">
        <v>63.6</v>
      </c>
      <c r="K183" s="30">
        <v>72.7</v>
      </c>
      <c r="L183" s="30">
        <v>75</v>
      </c>
      <c r="M183" s="30">
        <v>332.2</v>
      </c>
      <c r="N183" s="30">
        <v>882.2</v>
      </c>
      <c r="O183" s="30">
        <v>866.4</v>
      </c>
    </row>
    <row r="184" spans="1:15">
      <c r="A184" s="29">
        <v>6</v>
      </c>
      <c r="B184" s="29">
        <v>1994</v>
      </c>
      <c r="C184" s="29">
        <v>10</v>
      </c>
      <c r="D184" s="30">
        <v>96.2</v>
      </c>
      <c r="E184" s="30">
        <v>95.1</v>
      </c>
      <c r="F184" s="30">
        <v>100.6</v>
      </c>
      <c r="G184" s="30">
        <v>101</v>
      </c>
      <c r="H184" s="30">
        <v>96.1</v>
      </c>
      <c r="I184" s="30">
        <v>100.7</v>
      </c>
      <c r="J184" s="30">
        <v>63.6</v>
      </c>
      <c r="K184" s="30">
        <v>72.7</v>
      </c>
      <c r="L184" s="30">
        <v>58.3</v>
      </c>
      <c r="M184" s="30">
        <v>345.8</v>
      </c>
      <c r="N184" s="30">
        <v>904.9</v>
      </c>
      <c r="O184" s="30">
        <v>874.7</v>
      </c>
    </row>
    <row r="185" spans="1:15">
      <c r="A185" s="29">
        <v>6</v>
      </c>
      <c r="B185" s="29">
        <v>1994</v>
      </c>
      <c r="C185" s="29">
        <v>11</v>
      </c>
      <c r="D185" s="30">
        <v>96.9</v>
      </c>
      <c r="E185" s="30">
        <v>95.8</v>
      </c>
      <c r="F185" s="30">
        <v>100.6</v>
      </c>
      <c r="G185" s="30">
        <v>101.8</v>
      </c>
      <c r="H185" s="30">
        <v>96.8</v>
      </c>
      <c r="I185" s="30">
        <v>100.6</v>
      </c>
      <c r="J185" s="30">
        <v>54.5</v>
      </c>
      <c r="K185" s="30">
        <v>77.3</v>
      </c>
      <c r="L185" s="30">
        <v>58.3</v>
      </c>
      <c r="M185" s="30">
        <v>350.3</v>
      </c>
      <c r="N185" s="30">
        <v>932.2</v>
      </c>
      <c r="O185" s="30">
        <v>883</v>
      </c>
    </row>
    <row r="186" spans="1:15">
      <c r="A186" s="29">
        <v>6</v>
      </c>
      <c r="B186" s="29">
        <v>1994</v>
      </c>
      <c r="C186" s="29">
        <v>12</v>
      </c>
      <c r="D186" s="30">
        <v>97.3</v>
      </c>
      <c r="E186" s="30">
        <v>96.5</v>
      </c>
      <c r="F186" s="30">
        <v>101.6</v>
      </c>
      <c r="G186" s="30">
        <v>102.3</v>
      </c>
      <c r="H186" s="30">
        <v>97.5</v>
      </c>
      <c r="I186" s="30">
        <v>101.7</v>
      </c>
      <c r="J186" s="30">
        <v>72.7</v>
      </c>
      <c r="K186" s="30">
        <v>81.8</v>
      </c>
      <c r="L186" s="30">
        <v>66.7</v>
      </c>
      <c r="M186" s="30">
        <v>373</v>
      </c>
      <c r="N186" s="30">
        <v>964</v>
      </c>
      <c r="O186" s="30">
        <v>899.7</v>
      </c>
    </row>
    <row r="187" spans="1:15">
      <c r="A187" s="29">
        <v>7</v>
      </c>
      <c r="B187" s="29">
        <v>1995</v>
      </c>
      <c r="C187" s="29">
        <v>1</v>
      </c>
      <c r="D187" s="30">
        <v>96</v>
      </c>
      <c r="E187" s="30">
        <v>94.7</v>
      </c>
      <c r="F187" s="30">
        <v>100.6</v>
      </c>
      <c r="G187" s="30">
        <v>101</v>
      </c>
      <c r="H187" s="30">
        <v>95.6</v>
      </c>
      <c r="I187" s="30">
        <v>100.6</v>
      </c>
      <c r="J187" s="30">
        <v>18.2</v>
      </c>
      <c r="K187" s="30">
        <v>27.3</v>
      </c>
      <c r="L187" s="30">
        <v>58.3</v>
      </c>
      <c r="M187" s="30">
        <v>341.2</v>
      </c>
      <c r="N187" s="30">
        <v>941.3</v>
      </c>
      <c r="O187" s="30">
        <v>908</v>
      </c>
    </row>
    <row r="188" spans="1:15">
      <c r="A188" s="29">
        <v>7</v>
      </c>
      <c r="B188" s="29">
        <v>1995</v>
      </c>
      <c r="C188" s="29">
        <v>2</v>
      </c>
      <c r="D188" s="30">
        <v>96.4</v>
      </c>
      <c r="E188" s="30">
        <v>96.1</v>
      </c>
      <c r="F188" s="30">
        <v>101.4</v>
      </c>
      <c r="G188" s="30">
        <v>102</v>
      </c>
      <c r="H188" s="30">
        <v>97.1</v>
      </c>
      <c r="I188" s="30">
        <v>101.8</v>
      </c>
      <c r="J188" s="30">
        <v>36.4</v>
      </c>
      <c r="K188" s="30">
        <v>45.5</v>
      </c>
      <c r="L188" s="30">
        <v>58.3</v>
      </c>
      <c r="M188" s="30">
        <v>327.60000000000002</v>
      </c>
      <c r="N188" s="30">
        <v>936.8</v>
      </c>
      <c r="O188" s="30">
        <v>916.3</v>
      </c>
    </row>
    <row r="189" spans="1:15">
      <c r="A189" s="29">
        <v>7</v>
      </c>
      <c r="B189" s="29">
        <v>1995</v>
      </c>
      <c r="C189" s="29">
        <v>3</v>
      </c>
      <c r="D189" s="30">
        <v>94.8</v>
      </c>
      <c r="E189" s="30">
        <v>96.7</v>
      </c>
      <c r="F189" s="30">
        <v>101.7</v>
      </c>
      <c r="G189" s="30">
        <v>100.5</v>
      </c>
      <c r="H189" s="30">
        <v>97.6</v>
      </c>
      <c r="I189" s="30">
        <v>102</v>
      </c>
      <c r="J189" s="30">
        <v>27.3</v>
      </c>
      <c r="K189" s="30">
        <v>36.4</v>
      </c>
      <c r="L189" s="30">
        <v>50</v>
      </c>
      <c r="M189" s="30">
        <v>304.89999999999998</v>
      </c>
      <c r="N189" s="30">
        <v>923.2</v>
      </c>
      <c r="O189" s="30">
        <v>916.3</v>
      </c>
    </row>
    <row r="190" spans="1:15">
      <c r="A190" s="29">
        <v>7</v>
      </c>
      <c r="B190" s="29">
        <v>1995</v>
      </c>
      <c r="C190" s="29">
        <v>4</v>
      </c>
      <c r="D190" s="30">
        <v>94.5</v>
      </c>
      <c r="E190" s="30">
        <v>97.3</v>
      </c>
      <c r="F190" s="30">
        <v>100.8</v>
      </c>
      <c r="G190" s="30">
        <v>100.1</v>
      </c>
      <c r="H190" s="30">
        <v>98.2</v>
      </c>
      <c r="I190" s="30">
        <v>100.7</v>
      </c>
      <c r="J190" s="30">
        <v>36.4</v>
      </c>
      <c r="K190" s="30">
        <v>90.9</v>
      </c>
      <c r="L190" s="30">
        <v>50</v>
      </c>
      <c r="M190" s="30">
        <v>291.3</v>
      </c>
      <c r="N190" s="30">
        <v>964.1</v>
      </c>
      <c r="O190" s="30">
        <v>916.3</v>
      </c>
    </row>
    <row r="191" spans="1:15">
      <c r="A191" s="29">
        <v>7</v>
      </c>
      <c r="B191" s="29">
        <v>1995</v>
      </c>
      <c r="C191" s="29">
        <v>5</v>
      </c>
      <c r="D191" s="30">
        <v>93.4</v>
      </c>
      <c r="E191" s="30">
        <v>96.2</v>
      </c>
      <c r="F191" s="30">
        <v>101.8</v>
      </c>
      <c r="G191" s="30">
        <v>99</v>
      </c>
      <c r="H191" s="30">
        <v>97.2</v>
      </c>
      <c r="I191" s="30">
        <v>101.7</v>
      </c>
      <c r="J191" s="30">
        <v>18.2</v>
      </c>
      <c r="K191" s="30">
        <v>45.5</v>
      </c>
      <c r="L191" s="30">
        <v>50</v>
      </c>
      <c r="M191" s="30">
        <v>259.5</v>
      </c>
      <c r="N191" s="30">
        <v>959.6</v>
      </c>
      <c r="O191" s="30">
        <v>916.3</v>
      </c>
    </row>
    <row r="192" spans="1:15">
      <c r="A192" s="29">
        <v>7</v>
      </c>
      <c r="B192" s="29">
        <v>1995</v>
      </c>
      <c r="C192" s="29">
        <v>6</v>
      </c>
      <c r="D192" s="30">
        <v>92.4</v>
      </c>
      <c r="E192" s="30">
        <v>95.9</v>
      </c>
      <c r="F192" s="30">
        <v>101.8</v>
      </c>
      <c r="G192" s="30">
        <v>97.9</v>
      </c>
      <c r="H192" s="30">
        <v>96.8</v>
      </c>
      <c r="I192" s="30">
        <v>101.7</v>
      </c>
      <c r="J192" s="30">
        <v>18.2</v>
      </c>
      <c r="K192" s="30">
        <v>18.2</v>
      </c>
      <c r="L192" s="30">
        <v>33.299999999999997</v>
      </c>
      <c r="M192" s="30">
        <v>227.7</v>
      </c>
      <c r="N192" s="30">
        <v>927.8</v>
      </c>
      <c r="O192" s="30">
        <v>899.6</v>
      </c>
    </row>
    <row r="193" spans="1:15">
      <c r="A193" s="29">
        <v>7</v>
      </c>
      <c r="B193" s="29">
        <v>1995</v>
      </c>
      <c r="C193" s="29">
        <v>7</v>
      </c>
      <c r="D193" s="30">
        <v>92.1</v>
      </c>
      <c r="E193" s="30">
        <v>95</v>
      </c>
      <c r="F193" s="30">
        <v>101.9</v>
      </c>
      <c r="G193" s="30">
        <v>97.8</v>
      </c>
      <c r="H193" s="30">
        <v>95.9</v>
      </c>
      <c r="I193" s="30">
        <v>101.8</v>
      </c>
      <c r="J193" s="30">
        <v>18.2</v>
      </c>
      <c r="K193" s="30">
        <v>9.1</v>
      </c>
      <c r="L193" s="30">
        <v>58.3</v>
      </c>
      <c r="M193" s="30">
        <v>195.9</v>
      </c>
      <c r="N193" s="30">
        <v>886.9</v>
      </c>
      <c r="O193" s="30">
        <v>907.9</v>
      </c>
    </row>
    <row r="194" spans="1:15">
      <c r="A194" s="29">
        <v>7</v>
      </c>
      <c r="B194" s="29">
        <v>1995</v>
      </c>
      <c r="C194" s="29">
        <v>8</v>
      </c>
      <c r="D194" s="30">
        <v>93.3</v>
      </c>
      <c r="E194" s="30">
        <v>96.6</v>
      </c>
      <c r="F194" s="30">
        <v>102.5</v>
      </c>
      <c r="G194" s="30">
        <v>99.1</v>
      </c>
      <c r="H194" s="30">
        <v>97.5</v>
      </c>
      <c r="I194" s="30">
        <v>102.4</v>
      </c>
      <c r="J194" s="30">
        <v>45.5</v>
      </c>
      <c r="K194" s="30">
        <v>36.4</v>
      </c>
      <c r="L194" s="30">
        <v>50</v>
      </c>
      <c r="M194" s="30">
        <v>191.4</v>
      </c>
      <c r="N194" s="30">
        <v>873.3</v>
      </c>
      <c r="O194" s="30">
        <v>907.9</v>
      </c>
    </row>
    <row r="195" spans="1:15">
      <c r="A195" s="29">
        <v>7</v>
      </c>
      <c r="B195" s="29">
        <v>1995</v>
      </c>
      <c r="C195" s="29">
        <v>9</v>
      </c>
      <c r="D195" s="30">
        <v>93.9</v>
      </c>
      <c r="E195" s="30">
        <v>96.1</v>
      </c>
      <c r="F195" s="30">
        <v>102.8</v>
      </c>
      <c r="G195" s="30">
        <v>99.7</v>
      </c>
      <c r="H195" s="30">
        <v>97</v>
      </c>
      <c r="I195" s="30">
        <v>102.3</v>
      </c>
      <c r="J195" s="30">
        <v>54.5</v>
      </c>
      <c r="K195" s="30">
        <v>45.5</v>
      </c>
      <c r="L195" s="30">
        <v>58.3</v>
      </c>
      <c r="M195" s="30">
        <v>195.9</v>
      </c>
      <c r="N195" s="30">
        <v>868.8</v>
      </c>
      <c r="O195" s="30">
        <v>916.2</v>
      </c>
    </row>
    <row r="196" spans="1:15">
      <c r="A196" s="29">
        <v>7</v>
      </c>
      <c r="B196" s="29">
        <v>1995</v>
      </c>
      <c r="C196" s="29">
        <v>10</v>
      </c>
      <c r="D196" s="30">
        <v>94.4</v>
      </c>
      <c r="E196" s="30">
        <v>96.5</v>
      </c>
      <c r="F196" s="30">
        <v>102.9</v>
      </c>
      <c r="G196" s="30">
        <v>100.2</v>
      </c>
      <c r="H196" s="30">
        <v>97.3</v>
      </c>
      <c r="I196" s="30">
        <v>102.4</v>
      </c>
      <c r="J196" s="30">
        <v>72.7</v>
      </c>
      <c r="K196" s="30">
        <v>100</v>
      </c>
      <c r="L196" s="30">
        <v>41.7</v>
      </c>
      <c r="M196" s="30">
        <v>218.6</v>
      </c>
      <c r="N196" s="30">
        <v>918.8</v>
      </c>
      <c r="O196" s="30">
        <v>907.9</v>
      </c>
    </row>
    <row r="197" spans="1:15">
      <c r="A197" s="29">
        <v>7</v>
      </c>
      <c r="B197" s="29">
        <v>1995</v>
      </c>
      <c r="C197" s="29">
        <v>11</v>
      </c>
      <c r="D197" s="30">
        <v>96.1</v>
      </c>
      <c r="E197" s="30">
        <v>97.3</v>
      </c>
      <c r="F197" s="30">
        <v>103</v>
      </c>
      <c r="G197" s="30">
        <v>102.1</v>
      </c>
      <c r="H197" s="30">
        <v>98.1</v>
      </c>
      <c r="I197" s="30">
        <v>102.4</v>
      </c>
      <c r="J197" s="30">
        <v>72.7</v>
      </c>
      <c r="K197" s="30">
        <v>59.1</v>
      </c>
      <c r="L197" s="30">
        <v>50</v>
      </c>
      <c r="M197" s="30">
        <v>241.3</v>
      </c>
      <c r="N197" s="30">
        <v>927.9</v>
      </c>
      <c r="O197" s="30">
        <v>907.9</v>
      </c>
    </row>
    <row r="198" spans="1:15">
      <c r="A198" s="29">
        <v>7</v>
      </c>
      <c r="B198" s="29">
        <v>1995</v>
      </c>
      <c r="C198" s="29">
        <v>12</v>
      </c>
      <c r="D198" s="30">
        <v>97.3</v>
      </c>
      <c r="E198" s="30">
        <v>98.4</v>
      </c>
      <c r="F198" s="30">
        <v>104.5</v>
      </c>
      <c r="G198" s="30">
        <v>103.3</v>
      </c>
      <c r="H198" s="30">
        <v>99.2</v>
      </c>
      <c r="I198" s="30">
        <v>104.4</v>
      </c>
      <c r="J198" s="30">
        <v>81.8</v>
      </c>
      <c r="K198" s="30">
        <v>81.8</v>
      </c>
      <c r="L198" s="30">
        <v>58.3</v>
      </c>
      <c r="M198" s="30">
        <v>273.10000000000002</v>
      </c>
      <c r="N198" s="30">
        <v>959.7</v>
      </c>
      <c r="O198" s="30">
        <v>916.2</v>
      </c>
    </row>
    <row r="199" spans="1:15">
      <c r="A199" s="29">
        <v>8</v>
      </c>
      <c r="B199" s="29">
        <v>1996</v>
      </c>
      <c r="C199" s="29">
        <v>1</v>
      </c>
      <c r="D199" s="30">
        <v>97.1</v>
      </c>
      <c r="E199" s="30">
        <v>97.9</v>
      </c>
      <c r="F199" s="30">
        <v>104.5</v>
      </c>
      <c r="G199" s="30">
        <v>103</v>
      </c>
      <c r="H199" s="30">
        <v>98.7</v>
      </c>
      <c r="I199" s="30">
        <v>103.8</v>
      </c>
      <c r="J199" s="30">
        <v>72.7</v>
      </c>
      <c r="K199" s="30">
        <v>72.7</v>
      </c>
      <c r="L199" s="30">
        <v>83.3</v>
      </c>
      <c r="M199" s="30">
        <v>295.8</v>
      </c>
      <c r="N199" s="30">
        <v>982.4</v>
      </c>
      <c r="O199" s="30">
        <v>949.5</v>
      </c>
    </row>
    <row r="200" spans="1:15">
      <c r="A200" s="29">
        <v>8</v>
      </c>
      <c r="B200" s="29">
        <v>1996</v>
      </c>
      <c r="C200" s="29">
        <v>2</v>
      </c>
      <c r="D200" s="30">
        <v>98.1</v>
      </c>
      <c r="E200" s="30">
        <v>99</v>
      </c>
      <c r="F200" s="30">
        <v>106.3</v>
      </c>
      <c r="G200" s="30">
        <v>104.1</v>
      </c>
      <c r="H200" s="30">
        <v>99.9</v>
      </c>
      <c r="I200" s="30">
        <v>105.6</v>
      </c>
      <c r="J200" s="30">
        <v>90.9</v>
      </c>
      <c r="K200" s="30">
        <v>54.5</v>
      </c>
      <c r="L200" s="30">
        <v>100</v>
      </c>
      <c r="M200" s="30">
        <v>336.7</v>
      </c>
      <c r="N200" s="30">
        <v>986.9</v>
      </c>
      <c r="O200" s="30">
        <v>999.5</v>
      </c>
    </row>
    <row r="201" spans="1:15">
      <c r="A201" s="29">
        <v>8</v>
      </c>
      <c r="B201" s="29">
        <v>1996</v>
      </c>
      <c r="C201" s="29">
        <v>3</v>
      </c>
      <c r="D201" s="30">
        <v>98.1</v>
      </c>
      <c r="E201" s="30">
        <v>99.2</v>
      </c>
      <c r="F201" s="30">
        <v>106.8</v>
      </c>
      <c r="G201" s="30">
        <v>103.9</v>
      </c>
      <c r="H201" s="30">
        <v>100.2</v>
      </c>
      <c r="I201" s="30">
        <v>106.1</v>
      </c>
      <c r="J201" s="30">
        <v>54.5</v>
      </c>
      <c r="K201" s="30">
        <v>45.5</v>
      </c>
      <c r="L201" s="30">
        <v>83.3</v>
      </c>
      <c r="M201" s="30">
        <v>341.2</v>
      </c>
      <c r="N201" s="30">
        <v>982.4</v>
      </c>
      <c r="O201" s="30">
        <v>1032.8</v>
      </c>
    </row>
    <row r="202" spans="1:15">
      <c r="A202" s="29">
        <v>8</v>
      </c>
      <c r="B202" s="29">
        <v>1996</v>
      </c>
      <c r="C202" s="29">
        <v>4</v>
      </c>
      <c r="D202" s="30">
        <v>99.9</v>
      </c>
      <c r="E202" s="30">
        <v>99.8</v>
      </c>
      <c r="F202" s="30">
        <v>106.9</v>
      </c>
      <c r="G202" s="30">
        <v>105.8</v>
      </c>
      <c r="H202" s="30">
        <v>100.7</v>
      </c>
      <c r="I202" s="30">
        <v>106.2</v>
      </c>
      <c r="J202" s="30">
        <v>72.7</v>
      </c>
      <c r="K202" s="30">
        <v>72.7</v>
      </c>
      <c r="L202" s="30">
        <v>83.3</v>
      </c>
      <c r="M202" s="30">
        <v>363.9</v>
      </c>
      <c r="N202" s="30">
        <v>1005.1</v>
      </c>
      <c r="O202" s="30">
        <v>1066.0999999999999</v>
      </c>
    </row>
    <row r="203" spans="1:15">
      <c r="A203" s="29">
        <v>8</v>
      </c>
      <c r="B203" s="29">
        <v>1996</v>
      </c>
      <c r="C203" s="29">
        <v>5</v>
      </c>
      <c r="D203" s="30">
        <v>99.7</v>
      </c>
      <c r="E203" s="30">
        <v>100.5</v>
      </c>
      <c r="F203" s="30">
        <v>107.6</v>
      </c>
      <c r="G203" s="30">
        <v>105.6</v>
      </c>
      <c r="H203" s="30">
        <v>101.4</v>
      </c>
      <c r="I203" s="30">
        <v>107.1</v>
      </c>
      <c r="J203" s="30">
        <v>77.3</v>
      </c>
      <c r="K203" s="30">
        <v>63.6</v>
      </c>
      <c r="L203" s="30">
        <v>58.3</v>
      </c>
      <c r="M203" s="30">
        <v>391.2</v>
      </c>
      <c r="N203" s="30">
        <v>1018.7</v>
      </c>
      <c r="O203" s="30">
        <v>1074.4000000000001</v>
      </c>
    </row>
    <row r="204" spans="1:15">
      <c r="A204" s="29">
        <v>8</v>
      </c>
      <c r="B204" s="29">
        <v>1996</v>
      </c>
      <c r="C204" s="29">
        <v>6</v>
      </c>
      <c r="D204" s="30">
        <v>98.7</v>
      </c>
      <c r="E204" s="30">
        <v>100.7</v>
      </c>
      <c r="F204" s="30">
        <v>107.6</v>
      </c>
      <c r="G204" s="30">
        <v>104.5</v>
      </c>
      <c r="H204" s="30">
        <v>101.7</v>
      </c>
      <c r="I204" s="30">
        <v>106.6</v>
      </c>
      <c r="J204" s="30">
        <v>63.6</v>
      </c>
      <c r="K204" s="30">
        <v>63.6</v>
      </c>
      <c r="L204" s="30">
        <v>50</v>
      </c>
      <c r="M204" s="30">
        <v>404.8</v>
      </c>
      <c r="N204" s="30">
        <v>1032.3</v>
      </c>
      <c r="O204" s="30">
        <v>1074.4000000000001</v>
      </c>
    </row>
    <row r="205" spans="1:15">
      <c r="A205" s="29">
        <v>8</v>
      </c>
      <c r="B205" s="29">
        <v>1996</v>
      </c>
      <c r="C205" s="29">
        <v>7</v>
      </c>
      <c r="D205" s="30">
        <v>100.1</v>
      </c>
      <c r="E205" s="30">
        <v>101.5</v>
      </c>
      <c r="F205" s="30">
        <v>109.1</v>
      </c>
      <c r="G205" s="30">
        <v>106.2</v>
      </c>
      <c r="H205" s="30">
        <v>102.5</v>
      </c>
      <c r="I205" s="30">
        <v>108</v>
      </c>
      <c r="J205" s="30">
        <v>36.4</v>
      </c>
      <c r="K205" s="30">
        <v>72.7</v>
      </c>
      <c r="L205" s="30">
        <v>58.3</v>
      </c>
      <c r="M205" s="30">
        <v>391.2</v>
      </c>
      <c r="N205" s="30">
        <v>1055</v>
      </c>
      <c r="O205" s="30">
        <v>1082.7</v>
      </c>
    </row>
    <row r="206" spans="1:15">
      <c r="A206" s="29">
        <v>8</v>
      </c>
      <c r="B206" s="29">
        <v>1996</v>
      </c>
      <c r="C206" s="29">
        <v>8</v>
      </c>
      <c r="D206" s="30">
        <v>99.8</v>
      </c>
      <c r="E206" s="30">
        <v>101.5</v>
      </c>
      <c r="F206" s="30">
        <v>110.7</v>
      </c>
      <c r="G206" s="30">
        <v>105.8</v>
      </c>
      <c r="H206" s="30">
        <v>102.5</v>
      </c>
      <c r="I206" s="30">
        <v>109</v>
      </c>
      <c r="J206" s="30">
        <v>63.6</v>
      </c>
      <c r="K206" s="30">
        <v>72.7</v>
      </c>
      <c r="L206" s="30">
        <v>83.3</v>
      </c>
      <c r="M206" s="30">
        <v>404.8</v>
      </c>
      <c r="N206" s="30">
        <v>1077.7</v>
      </c>
      <c r="O206" s="30">
        <v>1116</v>
      </c>
    </row>
    <row r="207" spans="1:15">
      <c r="A207" s="29">
        <v>8</v>
      </c>
      <c r="B207" s="29">
        <v>1996</v>
      </c>
      <c r="C207" s="29">
        <v>9</v>
      </c>
      <c r="D207" s="30">
        <v>99.8</v>
      </c>
      <c r="E207" s="30">
        <v>102.1</v>
      </c>
      <c r="F207" s="30">
        <v>110.2</v>
      </c>
      <c r="G207" s="30">
        <v>105.9</v>
      </c>
      <c r="H207" s="30">
        <v>103.1</v>
      </c>
      <c r="I207" s="30">
        <v>107.9</v>
      </c>
      <c r="J207" s="30">
        <v>63.6</v>
      </c>
      <c r="K207" s="30">
        <v>81.8</v>
      </c>
      <c r="L207" s="30">
        <v>66.7</v>
      </c>
      <c r="M207" s="30">
        <v>418.4</v>
      </c>
      <c r="N207" s="30">
        <v>1109.5</v>
      </c>
      <c r="O207" s="30">
        <v>1132.7</v>
      </c>
    </row>
    <row r="208" spans="1:15">
      <c r="A208" s="29">
        <v>8</v>
      </c>
      <c r="B208" s="29">
        <v>1996</v>
      </c>
      <c r="C208" s="29">
        <v>10</v>
      </c>
      <c r="D208" s="30">
        <v>101.7</v>
      </c>
      <c r="E208" s="30">
        <v>103.4</v>
      </c>
      <c r="F208" s="30">
        <v>112.5</v>
      </c>
      <c r="G208" s="30">
        <v>108</v>
      </c>
      <c r="H208" s="30">
        <v>104.5</v>
      </c>
      <c r="I208" s="30">
        <v>110.2</v>
      </c>
      <c r="J208" s="30">
        <v>63.6</v>
      </c>
      <c r="K208" s="30">
        <v>100</v>
      </c>
      <c r="L208" s="30">
        <v>75</v>
      </c>
      <c r="M208" s="30">
        <v>432</v>
      </c>
      <c r="N208" s="30">
        <v>1159.5</v>
      </c>
      <c r="O208" s="30">
        <v>1157.7</v>
      </c>
    </row>
    <row r="209" spans="1:15">
      <c r="A209" s="29">
        <v>8</v>
      </c>
      <c r="B209" s="29">
        <v>1996</v>
      </c>
      <c r="C209" s="29">
        <v>11</v>
      </c>
      <c r="D209" s="30">
        <v>101</v>
      </c>
      <c r="E209" s="30">
        <v>104.2</v>
      </c>
      <c r="F209" s="30">
        <v>113.6</v>
      </c>
      <c r="G209" s="30">
        <v>107.3</v>
      </c>
      <c r="H209" s="30">
        <v>105.3</v>
      </c>
      <c r="I209" s="30">
        <v>111.2</v>
      </c>
      <c r="J209" s="30">
        <v>72.7</v>
      </c>
      <c r="K209" s="30">
        <v>100</v>
      </c>
      <c r="L209" s="30">
        <v>83.3</v>
      </c>
      <c r="M209" s="30">
        <v>454.7</v>
      </c>
      <c r="N209" s="30">
        <v>1209.5</v>
      </c>
      <c r="O209" s="30">
        <v>1191</v>
      </c>
    </row>
    <row r="210" spans="1:15">
      <c r="A210" s="29">
        <v>8</v>
      </c>
      <c r="B210" s="29">
        <v>1996</v>
      </c>
      <c r="C210" s="29">
        <v>12</v>
      </c>
      <c r="D210" s="30">
        <v>100.5</v>
      </c>
      <c r="E210" s="30">
        <v>104.6</v>
      </c>
      <c r="F210" s="30">
        <v>112.6</v>
      </c>
      <c r="G210" s="30">
        <v>106.6</v>
      </c>
      <c r="H210" s="30">
        <v>105.6</v>
      </c>
      <c r="I210" s="30">
        <v>110.1</v>
      </c>
      <c r="J210" s="30">
        <v>63.6</v>
      </c>
      <c r="K210" s="30">
        <v>100</v>
      </c>
      <c r="L210" s="30">
        <v>66.7</v>
      </c>
      <c r="M210" s="30">
        <v>468.3</v>
      </c>
      <c r="N210" s="30">
        <v>1259.5</v>
      </c>
      <c r="O210" s="30">
        <v>1207.7</v>
      </c>
    </row>
    <row r="211" spans="1:15">
      <c r="A211" s="29">
        <v>9</v>
      </c>
      <c r="B211" s="29">
        <v>1997</v>
      </c>
      <c r="C211" s="29">
        <v>1</v>
      </c>
      <c r="D211" s="30">
        <v>100.5</v>
      </c>
      <c r="E211" s="30">
        <v>106</v>
      </c>
      <c r="F211" s="30">
        <v>114.4</v>
      </c>
      <c r="G211" s="30">
        <v>106.4</v>
      </c>
      <c r="H211" s="30">
        <v>107</v>
      </c>
      <c r="I211" s="30">
        <v>112</v>
      </c>
      <c r="J211" s="30">
        <v>45.5</v>
      </c>
      <c r="K211" s="30">
        <v>90.9</v>
      </c>
      <c r="L211" s="30">
        <v>66.7</v>
      </c>
      <c r="M211" s="30">
        <v>463.8</v>
      </c>
      <c r="N211" s="30">
        <v>1300.4000000000001</v>
      </c>
      <c r="O211" s="30">
        <v>1224.4000000000001</v>
      </c>
    </row>
    <row r="212" spans="1:15">
      <c r="A212" s="29">
        <v>9</v>
      </c>
      <c r="B212" s="29">
        <v>1997</v>
      </c>
      <c r="C212" s="29">
        <v>2</v>
      </c>
      <c r="D212" s="30">
        <v>100.1</v>
      </c>
      <c r="E212" s="30">
        <v>106.1</v>
      </c>
      <c r="F212" s="30">
        <v>114.5</v>
      </c>
      <c r="G212" s="30">
        <v>105.9</v>
      </c>
      <c r="H212" s="30">
        <v>107.1</v>
      </c>
      <c r="I212" s="30">
        <v>112.2</v>
      </c>
      <c r="J212" s="30">
        <v>59.1</v>
      </c>
      <c r="K212" s="30">
        <v>86.4</v>
      </c>
      <c r="L212" s="30">
        <v>50</v>
      </c>
      <c r="M212" s="30">
        <v>472.9</v>
      </c>
      <c r="N212" s="30">
        <v>1336.8</v>
      </c>
      <c r="O212" s="30">
        <v>1224.4000000000001</v>
      </c>
    </row>
    <row r="213" spans="1:15">
      <c r="A213" s="29">
        <v>9</v>
      </c>
      <c r="B213" s="29">
        <v>1997</v>
      </c>
      <c r="C213" s="29">
        <v>3</v>
      </c>
      <c r="D213" s="30">
        <v>98.6</v>
      </c>
      <c r="E213" s="30">
        <v>107.4</v>
      </c>
      <c r="F213" s="30">
        <v>117.7</v>
      </c>
      <c r="G213" s="30">
        <v>104.4</v>
      </c>
      <c r="H213" s="30">
        <v>108.8</v>
      </c>
      <c r="I213" s="30">
        <v>115.4</v>
      </c>
      <c r="J213" s="30">
        <v>45.5</v>
      </c>
      <c r="K213" s="30">
        <v>95.5</v>
      </c>
      <c r="L213" s="30">
        <v>100</v>
      </c>
      <c r="M213" s="30">
        <v>468.4</v>
      </c>
      <c r="N213" s="30">
        <v>1382.3</v>
      </c>
      <c r="O213" s="30">
        <v>1274.4000000000001</v>
      </c>
    </row>
    <row r="214" spans="1:15">
      <c r="A214" s="29">
        <v>9</v>
      </c>
      <c r="B214" s="29">
        <v>1997</v>
      </c>
      <c r="C214" s="29">
        <v>4</v>
      </c>
      <c r="D214" s="30">
        <v>97.8</v>
      </c>
      <c r="E214" s="30">
        <v>105</v>
      </c>
      <c r="F214" s="30">
        <v>117.1</v>
      </c>
      <c r="G214" s="30">
        <v>103.3</v>
      </c>
      <c r="H214" s="30">
        <v>106</v>
      </c>
      <c r="I214" s="30">
        <v>113</v>
      </c>
      <c r="J214" s="30">
        <v>18.2</v>
      </c>
      <c r="K214" s="30">
        <v>31.8</v>
      </c>
      <c r="L214" s="30">
        <v>66.7</v>
      </c>
      <c r="M214" s="30">
        <v>436.6</v>
      </c>
      <c r="N214" s="30">
        <v>1364.1</v>
      </c>
      <c r="O214" s="30">
        <v>1291.0999999999999</v>
      </c>
    </row>
    <row r="215" spans="1:15">
      <c r="A215" s="29">
        <v>9</v>
      </c>
      <c r="B215" s="29">
        <v>1997</v>
      </c>
      <c r="C215" s="29">
        <v>5</v>
      </c>
      <c r="D215" s="30">
        <v>99.6</v>
      </c>
      <c r="E215" s="30">
        <v>106.6</v>
      </c>
      <c r="F215" s="30">
        <v>117.2</v>
      </c>
      <c r="G215" s="30">
        <v>105.2</v>
      </c>
      <c r="H215" s="30">
        <v>107.6</v>
      </c>
      <c r="I215" s="30">
        <v>113.5</v>
      </c>
      <c r="J215" s="30">
        <v>45.5</v>
      </c>
      <c r="K215" s="30">
        <v>59.1</v>
      </c>
      <c r="L215" s="30">
        <v>33.299999999999997</v>
      </c>
      <c r="M215" s="30">
        <v>432.1</v>
      </c>
      <c r="N215" s="30">
        <v>1373.2</v>
      </c>
      <c r="O215" s="30">
        <v>1274.4000000000001</v>
      </c>
    </row>
    <row r="216" spans="1:15">
      <c r="A216" s="29">
        <v>9</v>
      </c>
      <c r="B216" s="29">
        <v>1997</v>
      </c>
      <c r="C216" s="29">
        <v>6</v>
      </c>
      <c r="D216" s="30">
        <v>97.9</v>
      </c>
      <c r="E216" s="30">
        <v>106.7</v>
      </c>
      <c r="F216" s="30">
        <v>117.7</v>
      </c>
      <c r="G216" s="30">
        <v>103.4</v>
      </c>
      <c r="H216" s="30">
        <v>107.6</v>
      </c>
      <c r="I216" s="30">
        <v>114.2</v>
      </c>
      <c r="J216" s="30">
        <v>45.5</v>
      </c>
      <c r="K216" s="30">
        <v>40.9</v>
      </c>
      <c r="L216" s="30">
        <v>50</v>
      </c>
      <c r="M216" s="30">
        <v>427.6</v>
      </c>
      <c r="N216" s="30">
        <v>1364.1</v>
      </c>
      <c r="O216" s="30">
        <v>1274.4000000000001</v>
      </c>
    </row>
    <row r="217" spans="1:15">
      <c r="A217" s="29">
        <v>9</v>
      </c>
      <c r="B217" s="29">
        <v>1997</v>
      </c>
      <c r="C217" s="29">
        <v>7</v>
      </c>
      <c r="D217" s="30">
        <v>97.7</v>
      </c>
      <c r="E217" s="30">
        <v>106.4</v>
      </c>
      <c r="F217" s="30">
        <v>117.8</v>
      </c>
      <c r="G217" s="30">
        <v>103.2</v>
      </c>
      <c r="H217" s="30">
        <v>107.4</v>
      </c>
      <c r="I217" s="30">
        <v>114.6</v>
      </c>
      <c r="J217" s="30">
        <v>45.5</v>
      </c>
      <c r="K217" s="30">
        <v>77.3</v>
      </c>
      <c r="L217" s="30">
        <v>75</v>
      </c>
      <c r="M217" s="30">
        <v>423.1</v>
      </c>
      <c r="N217" s="30">
        <v>1391.4</v>
      </c>
      <c r="O217" s="30">
        <v>1299.4000000000001</v>
      </c>
    </row>
    <row r="218" spans="1:15">
      <c r="A218" s="29">
        <v>9</v>
      </c>
      <c r="B218" s="29">
        <v>1997</v>
      </c>
      <c r="C218" s="29">
        <v>8</v>
      </c>
      <c r="D218" s="30">
        <v>97</v>
      </c>
      <c r="E218" s="30">
        <v>106</v>
      </c>
      <c r="F218" s="30">
        <v>117.8</v>
      </c>
      <c r="G218" s="30">
        <v>102.4</v>
      </c>
      <c r="H218" s="30">
        <v>107</v>
      </c>
      <c r="I218" s="30">
        <v>114.7</v>
      </c>
      <c r="J218" s="30">
        <v>27.3</v>
      </c>
      <c r="K218" s="30">
        <v>27.3</v>
      </c>
      <c r="L218" s="30">
        <v>66.7</v>
      </c>
      <c r="M218" s="30">
        <v>400.4</v>
      </c>
      <c r="N218" s="30">
        <v>1368.7</v>
      </c>
      <c r="O218" s="30">
        <v>1316.1</v>
      </c>
    </row>
    <row r="219" spans="1:15">
      <c r="A219" s="29">
        <v>9</v>
      </c>
      <c r="B219" s="29">
        <v>1997</v>
      </c>
      <c r="C219" s="29">
        <v>9</v>
      </c>
      <c r="D219" s="30">
        <v>96.3</v>
      </c>
      <c r="E219" s="30">
        <v>105</v>
      </c>
      <c r="F219" s="30">
        <v>119.3</v>
      </c>
      <c r="G219" s="30">
        <v>101.7</v>
      </c>
      <c r="H219" s="30">
        <v>106</v>
      </c>
      <c r="I219" s="30">
        <v>116.2</v>
      </c>
      <c r="J219" s="30">
        <v>27.3</v>
      </c>
      <c r="K219" s="30">
        <v>0</v>
      </c>
      <c r="L219" s="30">
        <v>66.7</v>
      </c>
      <c r="M219" s="30">
        <v>377.7</v>
      </c>
      <c r="N219" s="30">
        <v>1318.7</v>
      </c>
      <c r="O219" s="30">
        <v>1332.8</v>
      </c>
    </row>
    <row r="220" spans="1:15">
      <c r="A220" s="29">
        <v>9</v>
      </c>
      <c r="B220" s="29">
        <v>1997</v>
      </c>
      <c r="C220" s="29">
        <v>10</v>
      </c>
      <c r="D220" s="30">
        <v>94.5</v>
      </c>
      <c r="E220" s="30">
        <v>104.3</v>
      </c>
      <c r="F220" s="30">
        <v>118.7</v>
      </c>
      <c r="G220" s="30">
        <v>99.7</v>
      </c>
      <c r="H220" s="30">
        <v>105.3</v>
      </c>
      <c r="I220" s="30">
        <v>115.7</v>
      </c>
      <c r="J220" s="30">
        <v>27.3</v>
      </c>
      <c r="K220" s="30">
        <v>9.1</v>
      </c>
      <c r="L220" s="30">
        <v>50</v>
      </c>
      <c r="M220" s="30">
        <v>355</v>
      </c>
      <c r="N220" s="30">
        <v>1277.8</v>
      </c>
      <c r="O220" s="30">
        <v>1332.8</v>
      </c>
    </row>
    <row r="221" spans="1:15">
      <c r="A221" s="29">
        <v>9</v>
      </c>
      <c r="B221" s="29">
        <v>1997</v>
      </c>
      <c r="C221" s="29">
        <v>11</v>
      </c>
      <c r="D221" s="30">
        <v>91.4</v>
      </c>
      <c r="E221" s="30">
        <v>102.6</v>
      </c>
      <c r="F221" s="30">
        <v>118.1</v>
      </c>
      <c r="G221" s="30">
        <v>96.5</v>
      </c>
      <c r="H221" s="30">
        <v>103.5</v>
      </c>
      <c r="I221" s="30">
        <v>115.1</v>
      </c>
      <c r="J221" s="30">
        <v>0</v>
      </c>
      <c r="K221" s="30">
        <v>0</v>
      </c>
      <c r="L221" s="30">
        <v>50</v>
      </c>
      <c r="M221" s="30">
        <v>305</v>
      </c>
      <c r="N221" s="30">
        <v>1227.8</v>
      </c>
      <c r="O221" s="30">
        <v>1332.8</v>
      </c>
    </row>
    <row r="222" spans="1:15">
      <c r="A222" s="29">
        <v>9</v>
      </c>
      <c r="B222" s="29">
        <v>1997</v>
      </c>
      <c r="C222" s="29">
        <v>12</v>
      </c>
      <c r="D222" s="30">
        <v>89.5</v>
      </c>
      <c r="E222" s="30">
        <v>101.8</v>
      </c>
      <c r="F222" s="30">
        <v>118.1</v>
      </c>
      <c r="G222" s="30">
        <v>94.5</v>
      </c>
      <c r="H222" s="30">
        <v>102.8</v>
      </c>
      <c r="I222" s="30">
        <v>115.2</v>
      </c>
      <c r="J222" s="30">
        <v>0</v>
      </c>
      <c r="K222" s="30">
        <v>0</v>
      </c>
      <c r="L222" s="30">
        <v>33.299999999999997</v>
      </c>
      <c r="M222" s="30">
        <v>255</v>
      </c>
      <c r="N222" s="30">
        <v>1177.8</v>
      </c>
      <c r="O222" s="30">
        <v>1316.1</v>
      </c>
    </row>
    <row r="223" spans="1:15">
      <c r="A223" s="29">
        <v>10</v>
      </c>
      <c r="B223" s="29">
        <v>1998</v>
      </c>
      <c r="C223" s="29">
        <v>1</v>
      </c>
      <c r="D223" s="30">
        <v>89.2</v>
      </c>
      <c r="E223" s="30">
        <v>101.8</v>
      </c>
      <c r="F223" s="30">
        <v>116.8</v>
      </c>
      <c r="G223" s="30">
        <v>94.1</v>
      </c>
      <c r="H223" s="30">
        <v>102.7</v>
      </c>
      <c r="I223" s="30">
        <v>114</v>
      </c>
      <c r="J223" s="30">
        <v>18.2</v>
      </c>
      <c r="K223" s="30">
        <v>9.1</v>
      </c>
      <c r="L223" s="30">
        <v>16.7</v>
      </c>
      <c r="M223" s="30">
        <v>223.2</v>
      </c>
      <c r="N223" s="30">
        <v>1136.9000000000001</v>
      </c>
      <c r="O223" s="30">
        <v>1282.8</v>
      </c>
    </row>
    <row r="224" spans="1:15">
      <c r="A224" s="29">
        <v>10</v>
      </c>
      <c r="B224" s="29">
        <v>1998</v>
      </c>
      <c r="C224" s="29">
        <v>2</v>
      </c>
      <c r="D224" s="30">
        <v>87.7</v>
      </c>
      <c r="E224" s="30">
        <v>99.5</v>
      </c>
      <c r="F224" s="30">
        <v>115.4</v>
      </c>
      <c r="G224" s="30">
        <v>92.6</v>
      </c>
      <c r="H224" s="30">
        <v>100.3</v>
      </c>
      <c r="I224" s="30">
        <v>112.7</v>
      </c>
      <c r="J224" s="30">
        <v>27.3</v>
      </c>
      <c r="K224" s="30">
        <v>18.2</v>
      </c>
      <c r="L224" s="30">
        <v>16.7</v>
      </c>
      <c r="M224" s="30">
        <v>200.5</v>
      </c>
      <c r="N224" s="30">
        <v>1105.0999999999999</v>
      </c>
      <c r="O224" s="30">
        <v>1249.5</v>
      </c>
    </row>
    <row r="225" spans="1:15">
      <c r="A225" s="29">
        <v>10</v>
      </c>
      <c r="B225" s="29">
        <v>1998</v>
      </c>
      <c r="C225" s="29">
        <v>3</v>
      </c>
      <c r="D225" s="30">
        <v>87.3</v>
      </c>
      <c r="E225" s="30">
        <v>96.8</v>
      </c>
      <c r="F225" s="30">
        <v>112.7</v>
      </c>
      <c r="G225" s="30">
        <v>92.1</v>
      </c>
      <c r="H225" s="30">
        <v>97.6</v>
      </c>
      <c r="I225" s="30">
        <v>110.1</v>
      </c>
      <c r="J225" s="30">
        <v>36.4</v>
      </c>
      <c r="K225" s="30">
        <v>0</v>
      </c>
      <c r="L225" s="30">
        <v>0</v>
      </c>
      <c r="M225" s="30">
        <v>186.9</v>
      </c>
      <c r="N225" s="30">
        <v>1055.0999999999999</v>
      </c>
      <c r="O225" s="30">
        <v>1199.5</v>
      </c>
    </row>
    <row r="226" spans="1:15">
      <c r="A226" s="29">
        <v>10</v>
      </c>
      <c r="B226" s="29">
        <v>1998</v>
      </c>
      <c r="C226" s="29">
        <v>4</v>
      </c>
      <c r="D226" s="30">
        <v>86.5</v>
      </c>
      <c r="E226" s="30">
        <v>97.2</v>
      </c>
      <c r="F226" s="30">
        <v>112.5</v>
      </c>
      <c r="G226" s="30">
        <v>91.2</v>
      </c>
      <c r="H226" s="30">
        <v>98.6</v>
      </c>
      <c r="I226" s="30">
        <v>110</v>
      </c>
      <c r="J226" s="30">
        <v>18.2</v>
      </c>
      <c r="K226" s="30">
        <v>9.1</v>
      </c>
      <c r="L226" s="30">
        <v>16.7</v>
      </c>
      <c r="M226" s="30">
        <v>155.1</v>
      </c>
      <c r="N226" s="30">
        <v>1014.2</v>
      </c>
      <c r="O226" s="30">
        <v>1166.2</v>
      </c>
    </row>
    <row r="227" spans="1:15">
      <c r="A227" s="29">
        <v>10</v>
      </c>
      <c r="B227" s="29">
        <v>1998</v>
      </c>
      <c r="C227" s="29">
        <v>5</v>
      </c>
      <c r="D227" s="30">
        <v>86.9</v>
      </c>
      <c r="E227" s="30">
        <v>96.3</v>
      </c>
      <c r="F227" s="30">
        <v>112.3</v>
      </c>
      <c r="G227" s="30">
        <v>91.6</v>
      </c>
      <c r="H227" s="30">
        <v>97.7</v>
      </c>
      <c r="I227" s="30">
        <v>109.9</v>
      </c>
      <c r="J227" s="30">
        <v>36.4</v>
      </c>
      <c r="K227" s="30">
        <v>18.2</v>
      </c>
      <c r="L227" s="30">
        <v>16.7</v>
      </c>
      <c r="M227" s="30">
        <v>141.5</v>
      </c>
      <c r="N227" s="30">
        <v>982.4</v>
      </c>
      <c r="O227" s="30">
        <v>1132.9000000000001</v>
      </c>
    </row>
    <row r="228" spans="1:15">
      <c r="A228" s="29">
        <v>10</v>
      </c>
      <c r="B228" s="29">
        <v>1998</v>
      </c>
      <c r="C228" s="29">
        <v>6</v>
      </c>
      <c r="D228" s="30">
        <v>85.8</v>
      </c>
      <c r="E228" s="30">
        <v>95.2</v>
      </c>
      <c r="F228" s="30">
        <v>112.1</v>
      </c>
      <c r="G228" s="30">
        <v>90.4</v>
      </c>
      <c r="H228" s="30">
        <v>96.6</v>
      </c>
      <c r="I228" s="30">
        <v>109.7</v>
      </c>
      <c r="J228" s="30">
        <v>18.2</v>
      </c>
      <c r="K228" s="30">
        <v>45.5</v>
      </c>
      <c r="L228" s="30">
        <v>33.299999999999997</v>
      </c>
      <c r="M228" s="30">
        <v>109.7</v>
      </c>
      <c r="N228" s="30">
        <v>977.9</v>
      </c>
      <c r="O228" s="30">
        <v>1116.2</v>
      </c>
    </row>
    <row r="229" spans="1:15">
      <c r="A229" s="29">
        <v>10</v>
      </c>
      <c r="B229" s="29">
        <v>1998</v>
      </c>
      <c r="C229" s="29">
        <v>7</v>
      </c>
      <c r="D229" s="30">
        <v>85.6</v>
      </c>
      <c r="E229" s="30">
        <v>95.4</v>
      </c>
      <c r="F229" s="30">
        <v>111.3</v>
      </c>
      <c r="G229" s="30">
        <v>90.3</v>
      </c>
      <c r="H229" s="30">
        <v>96.8</v>
      </c>
      <c r="I229" s="30">
        <v>109</v>
      </c>
      <c r="J229" s="30">
        <v>18.2</v>
      </c>
      <c r="K229" s="30">
        <v>27.3</v>
      </c>
      <c r="L229" s="30">
        <v>25</v>
      </c>
      <c r="M229" s="30">
        <v>77.900000000000006</v>
      </c>
      <c r="N229" s="30">
        <v>955.2</v>
      </c>
      <c r="O229" s="30">
        <v>1091.2</v>
      </c>
    </row>
    <row r="230" spans="1:15">
      <c r="A230" s="29">
        <v>10</v>
      </c>
      <c r="B230" s="29">
        <v>1998</v>
      </c>
      <c r="C230" s="29">
        <v>8</v>
      </c>
      <c r="D230" s="30">
        <v>85</v>
      </c>
      <c r="E230" s="30">
        <v>94.2</v>
      </c>
      <c r="F230" s="30">
        <v>110.2</v>
      </c>
      <c r="G230" s="30">
        <v>89.7</v>
      </c>
      <c r="H230" s="30">
        <v>95.6</v>
      </c>
      <c r="I230" s="30">
        <v>107.9</v>
      </c>
      <c r="J230" s="30">
        <v>9.1</v>
      </c>
      <c r="K230" s="30">
        <v>18.2</v>
      </c>
      <c r="L230" s="30">
        <v>16.7</v>
      </c>
      <c r="M230" s="30">
        <v>37</v>
      </c>
      <c r="N230" s="30">
        <v>923.4</v>
      </c>
      <c r="O230" s="30">
        <v>1057.9000000000001</v>
      </c>
    </row>
    <row r="231" spans="1:15">
      <c r="A231" s="29">
        <v>10</v>
      </c>
      <c r="B231" s="29">
        <v>1998</v>
      </c>
      <c r="C231" s="29">
        <v>9</v>
      </c>
      <c r="D231" s="30">
        <v>84.5</v>
      </c>
      <c r="E231" s="30">
        <v>95.2</v>
      </c>
      <c r="F231" s="30">
        <v>110.4</v>
      </c>
      <c r="G231" s="30">
        <v>89.4</v>
      </c>
      <c r="H231" s="30">
        <v>96.6</v>
      </c>
      <c r="I231" s="30">
        <v>108.2</v>
      </c>
      <c r="J231" s="30">
        <v>45.5</v>
      </c>
      <c r="K231" s="30">
        <v>50</v>
      </c>
      <c r="L231" s="30">
        <v>16.7</v>
      </c>
      <c r="M231" s="30">
        <v>32.5</v>
      </c>
      <c r="N231" s="30">
        <v>923.4</v>
      </c>
      <c r="O231" s="30">
        <v>1024.5999999999999</v>
      </c>
    </row>
    <row r="232" spans="1:15">
      <c r="A232" s="29">
        <v>10</v>
      </c>
      <c r="B232" s="29">
        <v>1998</v>
      </c>
      <c r="C232" s="29">
        <v>10</v>
      </c>
      <c r="D232" s="30">
        <v>83.2</v>
      </c>
      <c r="E232" s="30">
        <v>94.5</v>
      </c>
      <c r="F232" s="30">
        <v>109</v>
      </c>
      <c r="G232" s="30">
        <v>87.9</v>
      </c>
      <c r="H232" s="30">
        <v>95.9</v>
      </c>
      <c r="I232" s="30">
        <v>106.8</v>
      </c>
      <c r="J232" s="30">
        <v>36.4</v>
      </c>
      <c r="K232" s="30">
        <v>18.2</v>
      </c>
      <c r="L232" s="30">
        <v>33.299999999999997</v>
      </c>
      <c r="M232" s="30">
        <v>18.899999999999999</v>
      </c>
      <c r="N232" s="30">
        <v>891.6</v>
      </c>
      <c r="O232" s="30">
        <v>1007.9</v>
      </c>
    </row>
    <row r="233" spans="1:15">
      <c r="A233" s="29">
        <v>10</v>
      </c>
      <c r="B233" s="29">
        <v>1998</v>
      </c>
      <c r="C233" s="29">
        <v>11</v>
      </c>
      <c r="D233" s="30">
        <v>84.7</v>
      </c>
      <c r="E233" s="30">
        <v>94</v>
      </c>
      <c r="F233" s="30">
        <v>108.4</v>
      </c>
      <c r="G233" s="30">
        <v>89.5</v>
      </c>
      <c r="H233" s="30">
        <v>95.4</v>
      </c>
      <c r="I233" s="30">
        <v>106.4</v>
      </c>
      <c r="J233" s="30">
        <v>45.5</v>
      </c>
      <c r="K233" s="30">
        <v>50</v>
      </c>
      <c r="L233" s="30">
        <v>33.299999999999997</v>
      </c>
      <c r="M233" s="30">
        <v>14.4</v>
      </c>
      <c r="N233" s="30">
        <v>891.6</v>
      </c>
      <c r="O233" s="30">
        <v>991.2</v>
      </c>
    </row>
    <row r="234" spans="1:15">
      <c r="A234" s="29">
        <v>10</v>
      </c>
      <c r="B234" s="29">
        <v>1998</v>
      </c>
      <c r="C234" s="29">
        <v>12</v>
      </c>
      <c r="D234" s="30">
        <v>85.4</v>
      </c>
      <c r="E234" s="30">
        <v>93.8</v>
      </c>
      <c r="F234" s="30">
        <v>107.3</v>
      </c>
      <c r="G234" s="30">
        <v>90</v>
      </c>
      <c r="H234" s="30">
        <v>95.3</v>
      </c>
      <c r="I234" s="30">
        <v>105.3</v>
      </c>
      <c r="J234" s="30">
        <v>72.7</v>
      </c>
      <c r="K234" s="30">
        <v>27.3</v>
      </c>
      <c r="L234" s="30">
        <v>16.7</v>
      </c>
      <c r="M234" s="30">
        <v>37.1</v>
      </c>
      <c r="N234" s="30">
        <v>868.9</v>
      </c>
      <c r="O234" s="30">
        <v>957.9</v>
      </c>
    </row>
    <row r="235" spans="1:15">
      <c r="A235" s="29">
        <v>11</v>
      </c>
      <c r="B235" s="29">
        <v>1999</v>
      </c>
      <c r="C235" s="29">
        <v>1</v>
      </c>
      <c r="D235" s="30">
        <v>85.8</v>
      </c>
      <c r="E235" s="30">
        <v>94.3</v>
      </c>
      <c r="F235" s="30">
        <v>107.3</v>
      </c>
      <c r="G235" s="30">
        <v>90.5</v>
      </c>
      <c r="H235" s="30">
        <v>95.7</v>
      </c>
      <c r="I235" s="30">
        <v>105.4</v>
      </c>
      <c r="J235" s="30">
        <v>72.7</v>
      </c>
      <c r="K235" s="30">
        <v>59.1</v>
      </c>
      <c r="L235" s="30">
        <v>50</v>
      </c>
      <c r="M235" s="30">
        <v>59.8</v>
      </c>
      <c r="N235" s="30">
        <v>878</v>
      </c>
      <c r="O235" s="30">
        <v>957.9</v>
      </c>
    </row>
    <row r="236" spans="1:15">
      <c r="A236" s="29">
        <v>11</v>
      </c>
      <c r="B236" s="29">
        <v>1999</v>
      </c>
      <c r="C236" s="29">
        <v>2</v>
      </c>
      <c r="D236" s="30">
        <v>86.8</v>
      </c>
      <c r="E236" s="30">
        <v>94.4</v>
      </c>
      <c r="F236" s="30">
        <v>105.6</v>
      </c>
      <c r="G236" s="30">
        <v>91.6</v>
      </c>
      <c r="H236" s="30">
        <v>95.8</v>
      </c>
      <c r="I236" s="30">
        <v>103.7</v>
      </c>
      <c r="J236" s="30">
        <v>54.5</v>
      </c>
      <c r="K236" s="30">
        <v>63.6</v>
      </c>
      <c r="L236" s="30">
        <v>16.7</v>
      </c>
      <c r="M236" s="30">
        <v>64.3</v>
      </c>
      <c r="N236" s="30">
        <v>891.6</v>
      </c>
      <c r="O236" s="30">
        <v>924.6</v>
      </c>
    </row>
    <row r="237" spans="1:15">
      <c r="A237" s="29">
        <v>11</v>
      </c>
      <c r="B237" s="29">
        <v>1999</v>
      </c>
      <c r="C237" s="29">
        <v>3</v>
      </c>
      <c r="D237" s="30">
        <v>89.1</v>
      </c>
      <c r="E237" s="30">
        <v>95.3</v>
      </c>
      <c r="F237" s="30">
        <v>104.4</v>
      </c>
      <c r="G237" s="30">
        <v>93.9</v>
      </c>
      <c r="H237" s="30">
        <v>96.8</v>
      </c>
      <c r="I237" s="30">
        <v>102.7</v>
      </c>
      <c r="J237" s="30">
        <v>90.9</v>
      </c>
      <c r="K237" s="30">
        <v>68.2</v>
      </c>
      <c r="L237" s="30">
        <v>16.7</v>
      </c>
      <c r="M237" s="30">
        <v>105.2</v>
      </c>
      <c r="N237" s="30">
        <v>909.8</v>
      </c>
      <c r="O237" s="30">
        <v>891.3</v>
      </c>
    </row>
    <row r="238" spans="1:15">
      <c r="A238" s="29">
        <v>11</v>
      </c>
      <c r="B238" s="29">
        <v>1999</v>
      </c>
      <c r="C238" s="29">
        <v>4</v>
      </c>
      <c r="D238" s="30">
        <v>90</v>
      </c>
      <c r="E238" s="30">
        <v>95</v>
      </c>
      <c r="F238" s="30">
        <v>104.3</v>
      </c>
      <c r="G238" s="30">
        <v>94.9</v>
      </c>
      <c r="H238" s="30">
        <v>96.4</v>
      </c>
      <c r="I238" s="30">
        <v>102.6</v>
      </c>
      <c r="J238" s="30">
        <v>63.6</v>
      </c>
      <c r="K238" s="30">
        <v>59.1</v>
      </c>
      <c r="L238" s="30">
        <v>0</v>
      </c>
      <c r="M238" s="30">
        <v>118.8</v>
      </c>
      <c r="N238" s="30">
        <v>918.9</v>
      </c>
      <c r="O238" s="30">
        <v>841.3</v>
      </c>
    </row>
    <row r="239" spans="1:15">
      <c r="A239" s="29">
        <v>11</v>
      </c>
      <c r="B239" s="29">
        <v>1999</v>
      </c>
      <c r="C239" s="29">
        <v>5</v>
      </c>
      <c r="D239" s="30">
        <v>89.6</v>
      </c>
      <c r="E239" s="30">
        <v>95.5</v>
      </c>
      <c r="F239" s="30">
        <v>104</v>
      </c>
      <c r="G239" s="30">
        <v>93.8</v>
      </c>
      <c r="H239" s="30">
        <v>97</v>
      </c>
      <c r="I239" s="30">
        <v>102.4</v>
      </c>
      <c r="J239" s="30">
        <v>63.6</v>
      </c>
      <c r="K239" s="30">
        <v>90.9</v>
      </c>
      <c r="L239" s="30">
        <v>16.7</v>
      </c>
      <c r="M239" s="30">
        <v>132.4</v>
      </c>
      <c r="N239" s="30">
        <v>959.8</v>
      </c>
      <c r="O239" s="30">
        <v>808</v>
      </c>
    </row>
    <row r="240" spans="1:15">
      <c r="A240" s="29">
        <v>11</v>
      </c>
      <c r="B240" s="29">
        <v>1999</v>
      </c>
      <c r="C240" s="29">
        <v>6</v>
      </c>
      <c r="D240" s="30">
        <v>91.6</v>
      </c>
      <c r="E240" s="30">
        <v>95.5</v>
      </c>
      <c r="F240" s="30">
        <v>103</v>
      </c>
      <c r="G240" s="30">
        <v>95.9</v>
      </c>
      <c r="H240" s="30">
        <v>96.9</v>
      </c>
      <c r="I240" s="30">
        <v>101.4</v>
      </c>
      <c r="J240" s="30">
        <v>72.7</v>
      </c>
      <c r="K240" s="30">
        <v>50</v>
      </c>
      <c r="L240" s="30">
        <v>33.299999999999997</v>
      </c>
      <c r="M240" s="30">
        <v>155.1</v>
      </c>
      <c r="N240" s="30">
        <v>959.8</v>
      </c>
      <c r="O240" s="30">
        <v>791.3</v>
      </c>
    </row>
    <row r="241" spans="1:15">
      <c r="A241" s="29">
        <v>11</v>
      </c>
      <c r="B241" s="29">
        <v>1999</v>
      </c>
      <c r="C241" s="29">
        <v>7</v>
      </c>
      <c r="D241" s="30">
        <v>92.9</v>
      </c>
      <c r="E241" s="30">
        <v>96.2</v>
      </c>
      <c r="F241" s="30">
        <v>103.7</v>
      </c>
      <c r="G241" s="30">
        <v>97.2</v>
      </c>
      <c r="H241" s="30">
        <v>97.6</v>
      </c>
      <c r="I241" s="30">
        <v>102.2</v>
      </c>
      <c r="J241" s="30">
        <v>72.7</v>
      </c>
      <c r="K241" s="30">
        <v>77.3</v>
      </c>
      <c r="L241" s="30">
        <v>41.7</v>
      </c>
      <c r="M241" s="30">
        <v>177.8</v>
      </c>
      <c r="N241" s="30">
        <v>987.1</v>
      </c>
      <c r="O241" s="30">
        <v>783</v>
      </c>
    </row>
    <row r="242" spans="1:15">
      <c r="A242" s="29">
        <v>11</v>
      </c>
      <c r="B242" s="29">
        <v>1999</v>
      </c>
      <c r="C242" s="29">
        <v>8</v>
      </c>
      <c r="D242" s="30">
        <v>93.1</v>
      </c>
      <c r="E242" s="30">
        <v>97.4</v>
      </c>
      <c r="F242" s="30">
        <v>103.7</v>
      </c>
      <c r="G242" s="30">
        <v>97.4</v>
      </c>
      <c r="H242" s="30">
        <v>98.9</v>
      </c>
      <c r="I242" s="30">
        <v>102.2</v>
      </c>
      <c r="J242" s="30">
        <v>72.7</v>
      </c>
      <c r="K242" s="30">
        <v>86.4</v>
      </c>
      <c r="L242" s="30">
        <v>50</v>
      </c>
      <c r="M242" s="30">
        <v>200.5</v>
      </c>
      <c r="N242" s="30">
        <v>1023.5</v>
      </c>
      <c r="O242" s="30">
        <v>783</v>
      </c>
    </row>
    <row r="243" spans="1:15">
      <c r="A243" s="29">
        <v>11</v>
      </c>
      <c r="B243" s="29">
        <v>1999</v>
      </c>
      <c r="C243" s="29">
        <v>9</v>
      </c>
      <c r="D243" s="30">
        <v>93.9</v>
      </c>
      <c r="E243" s="30">
        <v>98.5</v>
      </c>
      <c r="F243" s="30">
        <v>104</v>
      </c>
      <c r="G243" s="30">
        <v>98.3</v>
      </c>
      <c r="H243" s="30">
        <v>100</v>
      </c>
      <c r="I243" s="30">
        <v>102.6</v>
      </c>
      <c r="J243" s="30">
        <v>72.7</v>
      </c>
      <c r="K243" s="30">
        <v>90.9</v>
      </c>
      <c r="L243" s="30">
        <v>66.7</v>
      </c>
      <c r="M243" s="30">
        <v>223.2</v>
      </c>
      <c r="N243" s="30">
        <v>1064.4000000000001</v>
      </c>
      <c r="O243" s="30">
        <v>799.7</v>
      </c>
    </row>
    <row r="244" spans="1:15">
      <c r="A244" s="29">
        <v>11</v>
      </c>
      <c r="B244" s="29">
        <v>1999</v>
      </c>
      <c r="C244" s="29">
        <v>10</v>
      </c>
      <c r="D244" s="30">
        <v>94.7</v>
      </c>
      <c r="E244" s="30">
        <v>98.6</v>
      </c>
      <c r="F244" s="30">
        <v>103.9</v>
      </c>
      <c r="G244" s="30">
        <v>99</v>
      </c>
      <c r="H244" s="30">
        <v>100.2</v>
      </c>
      <c r="I244" s="30">
        <v>102.6</v>
      </c>
      <c r="J244" s="30">
        <v>81.8</v>
      </c>
      <c r="K244" s="30">
        <v>81.8</v>
      </c>
      <c r="L244" s="30">
        <v>50</v>
      </c>
      <c r="M244" s="30">
        <v>255</v>
      </c>
      <c r="N244" s="30">
        <v>1096.2</v>
      </c>
      <c r="O244" s="30">
        <v>799.7</v>
      </c>
    </row>
    <row r="245" spans="1:15">
      <c r="A245" s="29">
        <v>11</v>
      </c>
      <c r="B245" s="29">
        <v>1999</v>
      </c>
      <c r="C245" s="29">
        <v>11</v>
      </c>
      <c r="D245" s="30">
        <v>95.3</v>
      </c>
      <c r="E245" s="30">
        <v>99.3</v>
      </c>
      <c r="F245" s="30">
        <v>104.5</v>
      </c>
      <c r="G245" s="30">
        <v>99.7</v>
      </c>
      <c r="H245" s="30">
        <v>100.8</v>
      </c>
      <c r="I245" s="30">
        <v>103.4</v>
      </c>
      <c r="J245" s="30">
        <v>81.8</v>
      </c>
      <c r="K245" s="30">
        <v>81.8</v>
      </c>
      <c r="L245" s="30">
        <v>50</v>
      </c>
      <c r="M245" s="30">
        <v>286.8</v>
      </c>
      <c r="N245" s="30">
        <v>1128</v>
      </c>
      <c r="O245" s="30">
        <v>799.7</v>
      </c>
    </row>
    <row r="246" spans="1:15">
      <c r="A246" s="29">
        <v>11</v>
      </c>
      <c r="B246" s="29">
        <v>1999</v>
      </c>
      <c r="C246" s="29">
        <v>12</v>
      </c>
      <c r="D246" s="30">
        <v>96.5</v>
      </c>
      <c r="E246" s="30">
        <v>99.4</v>
      </c>
      <c r="F246" s="30">
        <v>104.6</v>
      </c>
      <c r="G246" s="30">
        <v>101</v>
      </c>
      <c r="H246" s="30">
        <v>100.9</v>
      </c>
      <c r="I246" s="30">
        <v>103.5</v>
      </c>
      <c r="J246" s="30">
        <v>90.9</v>
      </c>
      <c r="K246" s="30">
        <v>81.8</v>
      </c>
      <c r="L246" s="30">
        <v>50</v>
      </c>
      <c r="M246" s="30">
        <v>327.7</v>
      </c>
      <c r="N246" s="30">
        <v>1159.8</v>
      </c>
      <c r="O246" s="30">
        <v>799.7</v>
      </c>
    </row>
    <row r="247" spans="1:15">
      <c r="A247" s="29">
        <v>12</v>
      </c>
      <c r="B247" s="29">
        <v>2000</v>
      </c>
      <c r="C247" s="29">
        <v>1</v>
      </c>
      <c r="D247" s="30">
        <v>98.6</v>
      </c>
      <c r="E247" s="30">
        <v>99.4</v>
      </c>
      <c r="F247" s="30">
        <v>104.2</v>
      </c>
      <c r="G247" s="30">
        <v>103</v>
      </c>
      <c r="H247" s="30">
        <v>100.9</v>
      </c>
      <c r="I247" s="30">
        <v>103.3</v>
      </c>
      <c r="J247" s="30">
        <v>81.8</v>
      </c>
      <c r="K247" s="30">
        <v>72.7</v>
      </c>
      <c r="L247" s="30">
        <v>33.299999999999997</v>
      </c>
      <c r="M247" s="30">
        <v>359.5</v>
      </c>
      <c r="N247" s="30">
        <v>1182.5</v>
      </c>
      <c r="O247" s="30">
        <v>783</v>
      </c>
    </row>
    <row r="248" spans="1:15">
      <c r="A248" s="29">
        <v>12</v>
      </c>
      <c r="B248" s="29">
        <v>2000</v>
      </c>
      <c r="C248" s="29">
        <v>2</v>
      </c>
      <c r="D248" s="30">
        <v>98.8</v>
      </c>
      <c r="E248" s="30">
        <v>100.5</v>
      </c>
      <c r="F248" s="30">
        <v>105.1</v>
      </c>
      <c r="G248" s="30">
        <v>103.3</v>
      </c>
      <c r="H248" s="30">
        <v>102</v>
      </c>
      <c r="I248" s="30">
        <v>104</v>
      </c>
      <c r="J248" s="30">
        <v>100</v>
      </c>
      <c r="K248" s="30">
        <v>63.6</v>
      </c>
      <c r="L248" s="30">
        <v>58.3</v>
      </c>
      <c r="M248" s="30">
        <v>409.5</v>
      </c>
      <c r="N248" s="30">
        <v>1196.0999999999999</v>
      </c>
      <c r="O248" s="30">
        <v>791.3</v>
      </c>
    </row>
    <row r="249" spans="1:15">
      <c r="A249" s="29">
        <v>12</v>
      </c>
      <c r="B249" s="29">
        <v>2000</v>
      </c>
      <c r="C249" s="29">
        <v>3</v>
      </c>
      <c r="D249" s="30">
        <v>98.4</v>
      </c>
      <c r="E249" s="30">
        <v>101.3</v>
      </c>
      <c r="F249" s="30">
        <v>106.8</v>
      </c>
      <c r="G249" s="30">
        <v>102.9</v>
      </c>
      <c r="H249" s="30">
        <v>102.8</v>
      </c>
      <c r="I249" s="30">
        <v>105.7</v>
      </c>
      <c r="J249" s="30">
        <v>72.7</v>
      </c>
      <c r="K249" s="30">
        <v>81.8</v>
      </c>
      <c r="L249" s="30">
        <v>83.3</v>
      </c>
      <c r="M249" s="30">
        <v>432.2</v>
      </c>
      <c r="N249" s="30">
        <v>1227.9000000000001</v>
      </c>
      <c r="O249" s="30">
        <v>824.6</v>
      </c>
    </row>
    <row r="250" spans="1:15">
      <c r="A250" s="29">
        <v>12</v>
      </c>
      <c r="B250" s="29">
        <v>2000</v>
      </c>
      <c r="C250" s="29">
        <v>4</v>
      </c>
      <c r="D250" s="30">
        <v>98.6</v>
      </c>
      <c r="E250" s="30">
        <v>102.4</v>
      </c>
      <c r="F250" s="30">
        <v>106.3</v>
      </c>
      <c r="G250" s="30">
        <v>103.1</v>
      </c>
      <c r="H250" s="30">
        <v>104</v>
      </c>
      <c r="I250" s="30">
        <v>105.2</v>
      </c>
      <c r="J250" s="30">
        <v>63.6</v>
      </c>
      <c r="K250" s="30">
        <v>81.8</v>
      </c>
      <c r="L250" s="30">
        <v>66.7</v>
      </c>
      <c r="M250" s="30">
        <v>445.8</v>
      </c>
      <c r="N250" s="30">
        <v>1259.7</v>
      </c>
      <c r="O250" s="30">
        <v>841.3</v>
      </c>
    </row>
    <row r="251" spans="1:15">
      <c r="A251" s="29">
        <v>12</v>
      </c>
      <c r="B251" s="29">
        <v>2000</v>
      </c>
      <c r="C251" s="29">
        <v>5</v>
      </c>
      <c r="D251" s="30">
        <v>99</v>
      </c>
      <c r="E251" s="30">
        <v>102.6</v>
      </c>
      <c r="F251" s="30">
        <v>106.3</v>
      </c>
      <c r="G251" s="30">
        <v>103.6</v>
      </c>
      <c r="H251" s="30">
        <v>104.1</v>
      </c>
      <c r="I251" s="30">
        <v>105.3</v>
      </c>
      <c r="J251" s="30">
        <v>36.4</v>
      </c>
      <c r="K251" s="30">
        <v>90.9</v>
      </c>
      <c r="L251" s="30">
        <v>50</v>
      </c>
      <c r="M251" s="30">
        <v>432.2</v>
      </c>
      <c r="N251" s="30">
        <v>1300.5999999999999</v>
      </c>
      <c r="O251" s="30">
        <v>841.3</v>
      </c>
    </row>
    <row r="252" spans="1:15">
      <c r="A252" s="29">
        <v>12</v>
      </c>
      <c r="B252" s="29">
        <v>2000</v>
      </c>
      <c r="C252" s="29">
        <v>6</v>
      </c>
      <c r="D252" s="30">
        <v>99.8</v>
      </c>
      <c r="E252" s="30">
        <v>103.8</v>
      </c>
      <c r="F252" s="30">
        <v>106</v>
      </c>
      <c r="G252" s="30">
        <v>104.4</v>
      </c>
      <c r="H252" s="30">
        <v>105.4</v>
      </c>
      <c r="I252" s="30">
        <v>105.2</v>
      </c>
      <c r="J252" s="30">
        <v>72.7</v>
      </c>
      <c r="K252" s="30">
        <v>100</v>
      </c>
      <c r="L252" s="30">
        <v>25</v>
      </c>
      <c r="M252" s="30">
        <v>454.9</v>
      </c>
      <c r="N252" s="30">
        <v>1350.6</v>
      </c>
      <c r="O252" s="30">
        <v>816.3</v>
      </c>
    </row>
    <row r="253" spans="1:15">
      <c r="A253" s="29">
        <v>12</v>
      </c>
      <c r="B253" s="29">
        <v>2000</v>
      </c>
      <c r="C253" s="29">
        <v>7</v>
      </c>
      <c r="D253" s="30">
        <v>99.9</v>
      </c>
      <c r="E253" s="30">
        <v>103.8</v>
      </c>
      <c r="F253" s="30">
        <v>106</v>
      </c>
      <c r="G253" s="30">
        <v>104.6</v>
      </c>
      <c r="H253" s="30">
        <v>105.4</v>
      </c>
      <c r="I253" s="30">
        <v>105.2</v>
      </c>
      <c r="J253" s="30">
        <v>54.5</v>
      </c>
      <c r="K253" s="30">
        <v>81.8</v>
      </c>
      <c r="L253" s="30">
        <v>50</v>
      </c>
      <c r="M253" s="30">
        <v>459.4</v>
      </c>
      <c r="N253" s="30">
        <v>1382.4</v>
      </c>
      <c r="O253" s="30">
        <v>816.3</v>
      </c>
    </row>
    <row r="254" spans="1:15">
      <c r="A254" s="29">
        <v>12</v>
      </c>
      <c r="B254" s="29">
        <v>2000</v>
      </c>
      <c r="C254" s="29">
        <v>8</v>
      </c>
      <c r="D254" s="30">
        <v>101.1</v>
      </c>
      <c r="E254" s="30">
        <v>105.3</v>
      </c>
      <c r="F254" s="30">
        <v>106.5</v>
      </c>
      <c r="G254" s="30">
        <v>105.9</v>
      </c>
      <c r="H254" s="30">
        <v>106.9</v>
      </c>
      <c r="I254" s="30">
        <v>105.8</v>
      </c>
      <c r="J254" s="30">
        <v>81.8</v>
      </c>
      <c r="K254" s="30">
        <v>100</v>
      </c>
      <c r="L254" s="30">
        <v>33.299999999999997</v>
      </c>
      <c r="M254" s="30">
        <v>491.2</v>
      </c>
      <c r="N254" s="30">
        <v>1432.4</v>
      </c>
      <c r="O254" s="30">
        <v>799.6</v>
      </c>
    </row>
    <row r="255" spans="1:15">
      <c r="A255" s="29">
        <v>12</v>
      </c>
      <c r="B255" s="29">
        <v>2000</v>
      </c>
      <c r="C255" s="29">
        <v>9</v>
      </c>
      <c r="D255" s="30">
        <v>100.8</v>
      </c>
      <c r="E255" s="30">
        <v>104.3</v>
      </c>
      <c r="F255" s="30">
        <v>106.2</v>
      </c>
      <c r="G255" s="30">
        <v>105.6</v>
      </c>
      <c r="H255" s="30">
        <v>105.9</v>
      </c>
      <c r="I255" s="30">
        <v>105.5</v>
      </c>
      <c r="J255" s="30">
        <v>54.5</v>
      </c>
      <c r="K255" s="30">
        <v>36.4</v>
      </c>
      <c r="L255" s="30">
        <v>33.299999999999997</v>
      </c>
      <c r="M255" s="30">
        <v>495.7</v>
      </c>
      <c r="N255" s="30">
        <v>1418.8</v>
      </c>
      <c r="O255" s="30">
        <v>782.9</v>
      </c>
    </row>
    <row r="256" spans="1:15">
      <c r="A256" s="29">
        <v>12</v>
      </c>
      <c r="B256" s="29">
        <v>2000</v>
      </c>
      <c r="C256" s="29">
        <v>10</v>
      </c>
      <c r="D256" s="30">
        <v>100.4</v>
      </c>
      <c r="E256" s="30">
        <v>105.3</v>
      </c>
      <c r="F256" s="30">
        <v>107.8</v>
      </c>
      <c r="G256" s="30">
        <v>105.2</v>
      </c>
      <c r="H256" s="30">
        <v>106.9</v>
      </c>
      <c r="I256" s="30">
        <v>107.2</v>
      </c>
      <c r="J256" s="30">
        <v>54.5</v>
      </c>
      <c r="K256" s="30">
        <v>90.9</v>
      </c>
      <c r="L256" s="30">
        <v>75</v>
      </c>
      <c r="M256" s="30">
        <v>500.2</v>
      </c>
      <c r="N256" s="30">
        <v>1459.7</v>
      </c>
      <c r="O256" s="30">
        <v>807.9</v>
      </c>
    </row>
    <row r="257" spans="1:15">
      <c r="A257" s="29">
        <v>12</v>
      </c>
      <c r="B257" s="29">
        <v>2000</v>
      </c>
      <c r="C257" s="29">
        <v>11</v>
      </c>
      <c r="D257" s="30">
        <v>100.2</v>
      </c>
      <c r="E257" s="30">
        <v>105.6</v>
      </c>
      <c r="F257" s="30">
        <v>108.2</v>
      </c>
      <c r="G257" s="30">
        <v>105.1</v>
      </c>
      <c r="H257" s="30">
        <v>107.3</v>
      </c>
      <c r="I257" s="30">
        <v>107.7</v>
      </c>
      <c r="J257" s="30">
        <v>36.4</v>
      </c>
      <c r="K257" s="30">
        <v>36.4</v>
      </c>
      <c r="L257" s="30">
        <v>66.7</v>
      </c>
      <c r="M257" s="30">
        <v>486.6</v>
      </c>
      <c r="N257" s="30">
        <v>1446.1</v>
      </c>
      <c r="O257" s="30">
        <v>824.6</v>
      </c>
    </row>
    <row r="258" spans="1:15">
      <c r="A258" s="29">
        <v>12</v>
      </c>
      <c r="B258" s="29">
        <v>2000</v>
      </c>
      <c r="C258" s="29">
        <v>12</v>
      </c>
      <c r="D258" s="30">
        <v>100.4</v>
      </c>
      <c r="E258" s="30">
        <v>106.4</v>
      </c>
      <c r="F258" s="30">
        <v>109</v>
      </c>
      <c r="G258" s="30">
        <v>105.2</v>
      </c>
      <c r="H258" s="30">
        <v>108.1</v>
      </c>
      <c r="I258" s="30">
        <v>108.5</v>
      </c>
      <c r="J258" s="30">
        <v>45.5</v>
      </c>
      <c r="K258" s="30">
        <v>81.8</v>
      </c>
      <c r="L258" s="30">
        <v>66.7</v>
      </c>
      <c r="M258" s="30">
        <v>482.1</v>
      </c>
      <c r="N258" s="30">
        <v>1477.9</v>
      </c>
      <c r="O258" s="30">
        <v>841.3</v>
      </c>
    </row>
    <row r="259" spans="1:15">
      <c r="A259" s="29">
        <v>13</v>
      </c>
      <c r="B259" s="29">
        <v>2001</v>
      </c>
      <c r="C259" s="29">
        <v>1</v>
      </c>
      <c r="D259" s="30">
        <v>97.6</v>
      </c>
      <c r="E259" s="30">
        <v>104.2</v>
      </c>
      <c r="F259" s="30">
        <v>108.6</v>
      </c>
      <c r="G259" s="30">
        <v>102.3</v>
      </c>
      <c r="H259" s="30">
        <v>105.8</v>
      </c>
      <c r="I259" s="30">
        <v>108.2</v>
      </c>
      <c r="J259" s="30">
        <v>9.1</v>
      </c>
      <c r="K259" s="30">
        <v>36.4</v>
      </c>
      <c r="L259" s="30">
        <v>33.299999999999997</v>
      </c>
      <c r="M259" s="30">
        <v>441.2</v>
      </c>
      <c r="N259" s="30">
        <v>1464.3</v>
      </c>
      <c r="O259" s="30">
        <v>824.6</v>
      </c>
    </row>
    <row r="260" spans="1:15">
      <c r="A260" s="29">
        <v>13</v>
      </c>
      <c r="B260" s="29">
        <v>2001</v>
      </c>
      <c r="C260" s="29">
        <v>2</v>
      </c>
      <c r="D260" s="30">
        <v>96.6</v>
      </c>
      <c r="E260" s="30">
        <v>103.7</v>
      </c>
      <c r="F260" s="30">
        <v>109.6</v>
      </c>
      <c r="G260" s="30">
        <v>101.3</v>
      </c>
      <c r="H260" s="30">
        <v>105.3</v>
      </c>
      <c r="I260" s="30">
        <v>109.2</v>
      </c>
      <c r="J260" s="30">
        <v>9.1</v>
      </c>
      <c r="K260" s="30">
        <v>27.3</v>
      </c>
      <c r="L260" s="30">
        <v>83.3</v>
      </c>
      <c r="M260" s="30">
        <v>400.3</v>
      </c>
      <c r="N260" s="30">
        <v>1441.6</v>
      </c>
      <c r="O260" s="30">
        <v>857.9</v>
      </c>
    </row>
    <row r="261" spans="1:15">
      <c r="A261" s="29">
        <v>13</v>
      </c>
      <c r="B261" s="29">
        <v>2001</v>
      </c>
      <c r="C261" s="29">
        <v>3</v>
      </c>
      <c r="D261" s="30">
        <v>95.7</v>
      </c>
      <c r="E261" s="30">
        <v>102.4</v>
      </c>
      <c r="F261" s="30">
        <v>108.9</v>
      </c>
      <c r="G261" s="30">
        <v>100.4</v>
      </c>
      <c r="H261" s="30">
        <v>104</v>
      </c>
      <c r="I261" s="30">
        <v>108.6</v>
      </c>
      <c r="J261" s="30">
        <v>9.1</v>
      </c>
      <c r="K261" s="30">
        <v>9.1</v>
      </c>
      <c r="L261" s="30">
        <v>58.3</v>
      </c>
      <c r="M261" s="30">
        <v>359.4</v>
      </c>
      <c r="N261" s="30">
        <v>1400.7</v>
      </c>
      <c r="O261" s="30">
        <v>866.2</v>
      </c>
    </row>
    <row r="262" spans="1:15">
      <c r="A262" s="29">
        <v>13</v>
      </c>
      <c r="B262" s="29">
        <v>2001</v>
      </c>
      <c r="C262" s="29">
        <v>4</v>
      </c>
      <c r="D262" s="30">
        <v>95</v>
      </c>
      <c r="E262" s="30">
        <v>101.2</v>
      </c>
      <c r="F262" s="30">
        <v>108.1</v>
      </c>
      <c r="G262" s="30">
        <v>99.3</v>
      </c>
      <c r="H262" s="30">
        <v>102.9</v>
      </c>
      <c r="I262" s="30">
        <v>107.9</v>
      </c>
      <c r="J262" s="30">
        <v>36.4</v>
      </c>
      <c r="K262" s="30">
        <v>18.2</v>
      </c>
      <c r="L262" s="30">
        <v>16.7</v>
      </c>
      <c r="M262" s="30">
        <v>345.8</v>
      </c>
      <c r="N262" s="30">
        <v>1368.9</v>
      </c>
      <c r="O262" s="30">
        <v>832.9</v>
      </c>
    </row>
    <row r="263" spans="1:15">
      <c r="A263" s="29">
        <v>13</v>
      </c>
      <c r="B263" s="29">
        <v>2001</v>
      </c>
      <c r="C263" s="29">
        <v>5</v>
      </c>
      <c r="D263" s="30">
        <v>95.1</v>
      </c>
      <c r="E263" s="30">
        <v>100.1</v>
      </c>
      <c r="F263" s="30">
        <v>108.2</v>
      </c>
      <c r="G263" s="30">
        <v>99.4</v>
      </c>
      <c r="H263" s="30">
        <v>101.7</v>
      </c>
      <c r="I263" s="30">
        <v>108.5</v>
      </c>
      <c r="J263" s="30">
        <v>45.5</v>
      </c>
      <c r="K263" s="30">
        <v>18.2</v>
      </c>
      <c r="L263" s="30">
        <v>41.7</v>
      </c>
      <c r="M263" s="30">
        <v>341.3</v>
      </c>
      <c r="N263" s="30">
        <v>1337.1</v>
      </c>
      <c r="O263" s="30">
        <v>824.6</v>
      </c>
    </row>
    <row r="264" spans="1:15">
      <c r="A264" s="29">
        <v>13</v>
      </c>
      <c r="B264" s="29">
        <v>2001</v>
      </c>
      <c r="C264" s="29">
        <v>6</v>
      </c>
      <c r="D264" s="30">
        <v>93.6</v>
      </c>
      <c r="E264" s="30">
        <v>99.6</v>
      </c>
      <c r="F264" s="30">
        <v>106.8</v>
      </c>
      <c r="G264" s="30">
        <v>97.9</v>
      </c>
      <c r="H264" s="30">
        <v>101.2</v>
      </c>
      <c r="I264" s="30">
        <v>107.1</v>
      </c>
      <c r="J264" s="30">
        <v>18.2</v>
      </c>
      <c r="K264" s="30">
        <v>18.2</v>
      </c>
      <c r="L264" s="30">
        <v>16.7</v>
      </c>
      <c r="M264" s="30">
        <v>309.5</v>
      </c>
      <c r="N264" s="30">
        <v>1305.3</v>
      </c>
      <c r="O264" s="30">
        <v>791.3</v>
      </c>
    </row>
    <row r="265" spans="1:15">
      <c r="A265" s="29">
        <v>13</v>
      </c>
      <c r="B265" s="29">
        <v>2001</v>
      </c>
      <c r="C265" s="29">
        <v>7</v>
      </c>
      <c r="D265" s="30">
        <v>92.3</v>
      </c>
      <c r="E265" s="30">
        <v>98.3</v>
      </c>
      <c r="F265" s="30">
        <v>107.2</v>
      </c>
      <c r="G265" s="30">
        <v>96.6</v>
      </c>
      <c r="H265" s="30">
        <v>99.9</v>
      </c>
      <c r="I265" s="30">
        <v>107.6</v>
      </c>
      <c r="J265" s="30">
        <v>18.2</v>
      </c>
      <c r="K265" s="30">
        <v>9.1</v>
      </c>
      <c r="L265" s="30">
        <v>58.3</v>
      </c>
      <c r="M265" s="30">
        <v>277.7</v>
      </c>
      <c r="N265" s="30">
        <v>1264.4000000000001</v>
      </c>
      <c r="O265" s="30">
        <v>799.6</v>
      </c>
    </row>
    <row r="266" spans="1:15">
      <c r="A266" s="29">
        <v>13</v>
      </c>
      <c r="B266" s="29">
        <v>2001</v>
      </c>
      <c r="C266" s="29">
        <v>8</v>
      </c>
      <c r="D266" s="30">
        <v>91.5</v>
      </c>
      <c r="E266" s="30">
        <v>96.5</v>
      </c>
      <c r="F266" s="30">
        <v>107.2</v>
      </c>
      <c r="G266" s="30">
        <v>95.8</v>
      </c>
      <c r="H266" s="30">
        <v>97.9</v>
      </c>
      <c r="I266" s="30">
        <v>107.6</v>
      </c>
      <c r="J266" s="30">
        <v>27.3</v>
      </c>
      <c r="K266" s="30">
        <v>9.1</v>
      </c>
      <c r="L266" s="30">
        <v>33.299999999999997</v>
      </c>
      <c r="M266" s="30">
        <v>255</v>
      </c>
      <c r="N266" s="30">
        <v>1223.5</v>
      </c>
      <c r="O266" s="30">
        <v>782.9</v>
      </c>
    </row>
    <row r="267" spans="1:15">
      <c r="A267" s="29">
        <v>13</v>
      </c>
      <c r="B267" s="29">
        <v>2001</v>
      </c>
      <c r="C267" s="29">
        <v>9</v>
      </c>
      <c r="D267" s="30">
        <v>89.1</v>
      </c>
      <c r="E267" s="30">
        <v>94.9</v>
      </c>
      <c r="F267" s="30">
        <v>106.3</v>
      </c>
      <c r="G267" s="30">
        <v>93.3</v>
      </c>
      <c r="H267" s="30">
        <v>96.2</v>
      </c>
      <c r="I267" s="30">
        <v>106.7</v>
      </c>
      <c r="J267" s="30">
        <v>31.8</v>
      </c>
      <c r="K267" s="30">
        <v>4.5</v>
      </c>
      <c r="L267" s="30">
        <v>58.3</v>
      </c>
      <c r="M267" s="30">
        <v>236.8</v>
      </c>
      <c r="N267" s="30">
        <v>1178</v>
      </c>
      <c r="O267" s="30">
        <v>791.2</v>
      </c>
    </row>
    <row r="268" spans="1:15">
      <c r="A268" s="29">
        <v>13</v>
      </c>
      <c r="B268" s="29">
        <v>2001</v>
      </c>
      <c r="C268" s="29">
        <v>10</v>
      </c>
      <c r="D268" s="30">
        <v>88.3</v>
      </c>
      <c r="E268" s="30">
        <v>94.3</v>
      </c>
      <c r="F268" s="30">
        <v>106</v>
      </c>
      <c r="G268" s="30">
        <v>92.5</v>
      </c>
      <c r="H268" s="30">
        <v>95.7</v>
      </c>
      <c r="I268" s="30">
        <v>106.5</v>
      </c>
      <c r="J268" s="30">
        <v>13.6</v>
      </c>
      <c r="K268" s="30">
        <v>0</v>
      </c>
      <c r="L268" s="30">
        <v>33.299999999999997</v>
      </c>
      <c r="M268" s="30">
        <v>200.4</v>
      </c>
      <c r="N268" s="30">
        <v>1128</v>
      </c>
      <c r="O268" s="30">
        <v>774.5</v>
      </c>
    </row>
    <row r="269" spans="1:15">
      <c r="A269" s="29">
        <v>13</v>
      </c>
      <c r="B269" s="29">
        <v>2001</v>
      </c>
      <c r="C269" s="29">
        <v>11</v>
      </c>
      <c r="D269" s="30">
        <v>89</v>
      </c>
      <c r="E269" s="30">
        <v>93.3</v>
      </c>
      <c r="F269" s="30">
        <v>105.1</v>
      </c>
      <c r="G269" s="30">
        <v>93.2</v>
      </c>
      <c r="H269" s="30">
        <v>94.6</v>
      </c>
      <c r="I269" s="30">
        <v>105.6</v>
      </c>
      <c r="J269" s="30">
        <v>9.1</v>
      </c>
      <c r="K269" s="30">
        <v>9.1</v>
      </c>
      <c r="L269" s="30">
        <v>33.299999999999997</v>
      </c>
      <c r="M269" s="30">
        <v>159.5</v>
      </c>
      <c r="N269" s="30">
        <v>1087.0999999999999</v>
      </c>
      <c r="O269" s="30">
        <v>757.8</v>
      </c>
    </row>
    <row r="270" spans="1:15">
      <c r="A270" s="29">
        <v>13</v>
      </c>
      <c r="B270" s="29">
        <v>2001</v>
      </c>
      <c r="C270" s="29">
        <v>12</v>
      </c>
      <c r="D270" s="30">
        <v>88.7</v>
      </c>
      <c r="E270" s="30">
        <v>93.3</v>
      </c>
      <c r="F270" s="30">
        <v>103.3</v>
      </c>
      <c r="G270" s="30">
        <v>93.1</v>
      </c>
      <c r="H270" s="30">
        <v>94.6</v>
      </c>
      <c r="I270" s="30">
        <v>103.8</v>
      </c>
      <c r="J270" s="30">
        <v>22.7</v>
      </c>
      <c r="K270" s="30">
        <v>0</v>
      </c>
      <c r="L270" s="30">
        <v>25</v>
      </c>
      <c r="M270" s="30">
        <v>132.19999999999999</v>
      </c>
      <c r="N270" s="30">
        <v>1037.0999999999999</v>
      </c>
      <c r="O270" s="30">
        <v>732.8</v>
      </c>
    </row>
    <row r="271" spans="1:15">
      <c r="A271" s="29">
        <v>14</v>
      </c>
      <c r="B271" s="29">
        <v>2002</v>
      </c>
      <c r="C271" s="29">
        <v>1</v>
      </c>
      <c r="D271" s="30">
        <v>90</v>
      </c>
      <c r="E271" s="30">
        <v>93.3</v>
      </c>
      <c r="F271" s="30">
        <v>104.6</v>
      </c>
      <c r="G271" s="30">
        <v>94.7</v>
      </c>
      <c r="H271" s="30">
        <v>94.6</v>
      </c>
      <c r="I271" s="30">
        <v>105.1</v>
      </c>
      <c r="J271" s="30">
        <v>81.8</v>
      </c>
      <c r="K271" s="30">
        <v>27.3</v>
      </c>
      <c r="L271" s="30">
        <v>50</v>
      </c>
      <c r="M271" s="30">
        <v>164</v>
      </c>
      <c r="N271" s="30">
        <v>1014.4</v>
      </c>
      <c r="O271" s="30">
        <v>732.8</v>
      </c>
    </row>
    <row r="272" spans="1:15">
      <c r="A272" s="29">
        <v>14</v>
      </c>
      <c r="B272" s="29">
        <v>2002</v>
      </c>
      <c r="C272" s="29">
        <v>2</v>
      </c>
      <c r="D272" s="30">
        <v>90.5</v>
      </c>
      <c r="E272" s="30">
        <v>94.1</v>
      </c>
      <c r="F272" s="30">
        <v>103.7</v>
      </c>
      <c r="G272" s="30">
        <v>95.2</v>
      </c>
      <c r="H272" s="30">
        <v>95.4</v>
      </c>
      <c r="I272" s="30">
        <v>104.2</v>
      </c>
      <c r="J272" s="30">
        <v>59.1</v>
      </c>
      <c r="K272" s="30">
        <v>54.5</v>
      </c>
      <c r="L272" s="30">
        <v>33.299999999999997</v>
      </c>
      <c r="M272" s="30">
        <v>173.1</v>
      </c>
      <c r="N272" s="30">
        <v>1018.9</v>
      </c>
      <c r="O272" s="30">
        <v>716.1</v>
      </c>
    </row>
    <row r="273" spans="1:15">
      <c r="A273" s="29">
        <v>14</v>
      </c>
      <c r="B273" s="29">
        <v>2002</v>
      </c>
      <c r="C273" s="29">
        <v>3</v>
      </c>
      <c r="D273" s="30">
        <v>91.8</v>
      </c>
      <c r="E273" s="30">
        <v>94.9</v>
      </c>
      <c r="F273" s="30">
        <v>103.4</v>
      </c>
      <c r="G273" s="30">
        <v>97</v>
      </c>
      <c r="H273" s="30">
        <v>96.2</v>
      </c>
      <c r="I273" s="30">
        <v>103.9</v>
      </c>
      <c r="J273" s="30">
        <v>77.3</v>
      </c>
      <c r="K273" s="30">
        <v>81.8</v>
      </c>
      <c r="L273" s="30">
        <v>50</v>
      </c>
      <c r="M273" s="30">
        <v>200.4</v>
      </c>
      <c r="N273" s="30">
        <v>1050.7</v>
      </c>
      <c r="O273" s="30">
        <v>716.1</v>
      </c>
    </row>
    <row r="274" spans="1:15">
      <c r="A274" s="29">
        <v>14</v>
      </c>
      <c r="B274" s="29">
        <v>2002</v>
      </c>
      <c r="C274" s="29">
        <v>4</v>
      </c>
      <c r="D274" s="30">
        <v>93.8</v>
      </c>
      <c r="E274" s="30">
        <v>95.7</v>
      </c>
      <c r="F274" s="30">
        <v>103.7</v>
      </c>
      <c r="G274" s="30">
        <v>99.2</v>
      </c>
      <c r="H274" s="30">
        <v>96.9</v>
      </c>
      <c r="I274" s="30">
        <v>104.2</v>
      </c>
      <c r="J274" s="30">
        <v>81.8</v>
      </c>
      <c r="K274" s="30">
        <v>90.9</v>
      </c>
      <c r="L274" s="30">
        <v>25</v>
      </c>
      <c r="M274" s="30">
        <v>232.2</v>
      </c>
      <c r="N274" s="30">
        <v>1091.5999999999999</v>
      </c>
      <c r="O274" s="30">
        <v>691.1</v>
      </c>
    </row>
    <row r="275" spans="1:15">
      <c r="A275" s="29">
        <v>14</v>
      </c>
      <c r="B275" s="29">
        <v>2002</v>
      </c>
      <c r="C275" s="29">
        <v>5</v>
      </c>
      <c r="D275" s="30">
        <v>96.1</v>
      </c>
      <c r="E275" s="30">
        <v>98.3</v>
      </c>
      <c r="F275" s="30">
        <v>102</v>
      </c>
      <c r="G275" s="30">
        <v>101.6</v>
      </c>
      <c r="H275" s="30">
        <v>99.6</v>
      </c>
      <c r="I275" s="30">
        <v>102.5</v>
      </c>
      <c r="J275" s="30">
        <v>81.8</v>
      </c>
      <c r="K275" s="30">
        <v>100</v>
      </c>
      <c r="L275" s="30">
        <v>33.299999999999997</v>
      </c>
      <c r="M275" s="30">
        <v>264</v>
      </c>
      <c r="N275" s="30">
        <v>1141.5999999999999</v>
      </c>
      <c r="O275" s="30">
        <v>674.4</v>
      </c>
    </row>
    <row r="276" spans="1:15">
      <c r="A276" s="29">
        <v>14</v>
      </c>
      <c r="B276" s="29">
        <v>2002</v>
      </c>
      <c r="C276" s="29">
        <v>6</v>
      </c>
      <c r="D276" s="30">
        <v>95.4</v>
      </c>
      <c r="E276" s="30">
        <v>97.2</v>
      </c>
      <c r="F276" s="30">
        <v>102.7</v>
      </c>
      <c r="G276" s="30">
        <v>100.9</v>
      </c>
      <c r="H276" s="30">
        <v>98.5</v>
      </c>
      <c r="I276" s="30">
        <v>103.3</v>
      </c>
      <c r="J276" s="30">
        <v>72.7</v>
      </c>
      <c r="K276" s="30">
        <v>90.9</v>
      </c>
      <c r="L276" s="30">
        <v>33.299999999999997</v>
      </c>
      <c r="M276" s="30">
        <v>286.7</v>
      </c>
      <c r="N276" s="30">
        <v>1182.5</v>
      </c>
      <c r="O276" s="30">
        <v>657.7</v>
      </c>
    </row>
    <row r="277" spans="1:15">
      <c r="A277" s="29">
        <v>14</v>
      </c>
      <c r="B277" s="29">
        <v>2002</v>
      </c>
      <c r="C277" s="29">
        <v>7</v>
      </c>
      <c r="D277" s="30">
        <v>95.6</v>
      </c>
      <c r="E277" s="30">
        <v>97.7</v>
      </c>
      <c r="F277" s="30">
        <v>102.7</v>
      </c>
      <c r="G277" s="30">
        <v>101.2</v>
      </c>
      <c r="H277" s="30">
        <v>99</v>
      </c>
      <c r="I277" s="30">
        <v>103.2</v>
      </c>
      <c r="J277" s="30">
        <v>63.6</v>
      </c>
      <c r="K277" s="30">
        <v>86.4</v>
      </c>
      <c r="L277" s="30">
        <v>50</v>
      </c>
      <c r="M277" s="30">
        <v>300.3</v>
      </c>
      <c r="N277" s="30">
        <v>1218.9000000000001</v>
      </c>
      <c r="O277" s="30">
        <v>657.7</v>
      </c>
    </row>
    <row r="278" spans="1:15">
      <c r="A278" s="29">
        <v>14</v>
      </c>
      <c r="B278" s="29">
        <v>2002</v>
      </c>
      <c r="C278" s="29">
        <v>8</v>
      </c>
      <c r="D278" s="30">
        <v>95.7</v>
      </c>
      <c r="E278" s="30">
        <v>98.8</v>
      </c>
      <c r="F278" s="30">
        <v>102.2</v>
      </c>
      <c r="G278" s="30">
        <v>101.3</v>
      </c>
      <c r="H278" s="30">
        <v>100.2</v>
      </c>
      <c r="I278" s="30">
        <v>102.8</v>
      </c>
      <c r="J278" s="30">
        <v>45.5</v>
      </c>
      <c r="K278" s="30">
        <v>45.5</v>
      </c>
      <c r="L278" s="30">
        <v>66.7</v>
      </c>
      <c r="M278" s="30">
        <v>295.8</v>
      </c>
      <c r="N278" s="30">
        <v>1214.4000000000001</v>
      </c>
      <c r="O278" s="30">
        <v>674.4</v>
      </c>
    </row>
    <row r="279" spans="1:15">
      <c r="A279" s="29">
        <v>14</v>
      </c>
      <c r="B279" s="29">
        <v>2002</v>
      </c>
      <c r="C279" s="29">
        <v>9</v>
      </c>
      <c r="D279" s="30">
        <v>95</v>
      </c>
      <c r="E279" s="30">
        <v>99.1</v>
      </c>
      <c r="F279" s="30">
        <v>103.5</v>
      </c>
      <c r="G279" s="30">
        <v>100.6</v>
      </c>
      <c r="H279" s="30">
        <v>100.5</v>
      </c>
      <c r="I279" s="30">
        <v>104</v>
      </c>
      <c r="J279" s="30">
        <v>45.5</v>
      </c>
      <c r="K279" s="30">
        <v>100</v>
      </c>
      <c r="L279" s="30">
        <v>58.3</v>
      </c>
      <c r="M279" s="30">
        <v>291.3</v>
      </c>
      <c r="N279" s="30">
        <v>1264.4000000000001</v>
      </c>
      <c r="O279" s="30">
        <v>682.7</v>
      </c>
    </row>
    <row r="280" spans="1:15">
      <c r="A280" s="29">
        <v>14</v>
      </c>
      <c r="B280" s="29">
        <v>2002</v>
      </c>
      <c r="C280" s="29">
        <v>10</v>
      </c>
      <c r="D280" s="30">
        <v>94.9</v>
      </c>
      <c r="E280" s="30">
        <v>99.4</v>
      </c>
      <c r="F280" s="30">
        <v>103.5</v>
      </c>
      <c r="G280" s="30">
        <v>100.5</v>
      </c>
      <c r="H280" s="30">
        <v>100.8</v>
      </c>
      <c r="I280" s="30">
        <v>104</v>
      </c>
      <c r="J280" s="30">
        <v>36.4</v>
      </c>
      <c r="K280" s="30">
        <v>81.8</v>
      </c>
      <c r="L280" s="30">
        <v>33.299999999999997</v>
      </c>
      <c r="M280" s="30">
        <v>277.7</v>
      </c>
      <c r="N280" s="30">
        <v>1296.2</v>
      </c>
      <c r="O280" s="30">
        <v>666</v>
      </c>
    </row>
    <row r="281" spans="1:15">
      <c r="A281" s="29">
        <v>14</v>
      </c>
      <c r="B281" s="29">
        <v>2002</v>
      </c>
      <c r="C281" s="29">
        <v>11</v>
      </c>
      <c r="D281" s="30">
        <v>95.4</v>
      </c>
      <c r="E281" s="30">
        <v>99.8</v>
      </c>
      <c r="F281" s="30">
        <v>104.4</v>
      </c>
      <c r="G281" s="30">
        <v>101</v>
      </c>
      <c r="H281" s="30">
        <v>101.2</v>
      </c>
      <c r="I281" s="30">
        <v>105</v>
      </c>
      <c r="J281" s="30">
        <v>63.6</v>
      </c>
      <c r="K281" s="30">
        <v>72.7</v>
      </c>
      <c r="L281" s="30">
        <v>50</v>
      </c>
      <c r="M281" s="30">
        <v>291.3</v>
      </c>
      <c r="N281" s="30">
        <v>1318.9</v>
      </c>
      <c r="O281" s="30">
        <v>666</v>
      </c>
    </row>
    <row r="282" spans="1:15">
      <c r="A282" s="29">
        <v>14</v>
      </c>
      <c r="B282" s="29">
        <v>2002</v>
      </c>
      <c r="C282" s="29">
        <v>12</v>
      </c>
      <c r="D282" s="30">
        <v>94.6</v>
      </c>
      <c r="E282" s="30">
        <v>99.3</v>
      </c>
      <c r="F282" s="30">
        <v>104.6</v>
      </c>
      <c r="G282" s="30">
        <v>100.1</v>
      </c>
      <c r="H282" s="30">
        <v>100.7</v>
      </c>
      <c r="I282" s="30">
        <v>105.1</v>
      </c>
      <c r="J282" s="30">
        <v>63.6</v>
      </c>
      <c r="K282" s="30">
        <v>45.5</v>
      </c>
      <c r="L282" s="30">
        <v>66.7</v>
      </c>
      <c r="M282" s="30">
        <v>304.89999999999998</v>
      </c>
      <c r="N282" s="30">
        <v>1314.4</v>
      </c>
      <c r="O282" s="30">
        <v>682.7</v>
      </c>
    </row>
    <row r="283" spans="1:15">
      <c r="A283" s="29">
        <v>15</v>
      </c>
      <c r="B283" s="29">
        <v>2003</v>
      </c>
      <c r="C283" s="29">
        <v>1</v>
      </c>
      <c r="D283" s="30">
        <v>95.4</v>
      </c>
      <c r="E283" s="30">
        <v>100.2</v>
      </c>
      <c r="F283" s="30">
        <v>104.4</v>
      </c>
      <c r="G283" s="30">
        <v>101</v>
      </c>
      <c r="H283" s="30">
        <v>101.6</v>
      </c>
      <c r="I283" s="30">
        <v>105</v>
      </c>
      <c r="J283" s="30">
        <v>45.5</v>
      </c>
      <c r="K283" s="30">
        <v>77.3</v>
      </c>
      <c r="L283" s="30">
        <v>16.7</v>
      </c>
      <c r="M283" s="30">
        <v>300.39999999999998</v>
      </c>
      <c r="N283" s="30">
        <v>1341.7</v>
      </c>
      <c r="O283" s="30">
        <v>649.4</v>
      </c>
    </row>
    <row r="284" spans="1:15">
      <c r="A284" s="29">
        <v>15</v>
      </c>
      <c r="B284" s="29">
        <v>2003</v>
      </c>
      <c r="C284" s="29">
        <v>2</v>
      </c>
      <c r="D284" s="30">
        <v>95.5</v>
      </c>
      <c r="E284" s="30">
        <v>100.8</v>
      </c>
      <c r="F284" s="30">
        <v>105.8</v>
      </c>
      <c r="G284" s="30">
        <v>101.1</v>
      </c>
      <c r="H284" s="30">
        <v>102.3</v>
      </c>
      <c r="I284" s="30">
        <v>106.4</v>
      </c>
      <c r="J284" s="30">
        <v>63.6</v>
      </c>
      <c r="K284" s="30">
        <v>77.3</v>
      </c>
      <c r="L284" s="30">
        <v>41.7</v>
      </c>
      <c r="M284" s="30">
        <v>314</v>
      </c>
      <c r="N284" s="30">
        <v>1369</v>
      </c>
      <c r="O284" s="30">
        <v>641.1</v>
      </c>
    </row>
    <row r="285" spans="1:15">
      <c r="A285" s="29">
        <v>15</v>
      </c>
      <c r="B285" s="29">
        <v>2003</v>
      </c>
      <c r="C285" s="29">
        <v>3</v>
      </c>
      <c r="D285" s="30">
        <v>95.4</v>
      </c>
      <c r="E285" s="30">
        <v>100.8</v>
      </c>
      <c r="F285" s="30">
        <v>106.3</v>
      </c>
      <c r="G285" s="30">
        <v>101</v>
      </c>
      <c r="H285" s="30">
        <v>102.3</v>
      </c>
      <c r="I285" s="30">
        <v>107</v>
      </c>
      <c r="J285" s="30">
        <v>45.5</v>
      </c>
      <c r="K285" s="30">
        <v>90.9</v>
      </c>
      <c r="L285" s="30">
        <v>58.3</v>
      </c>
      <c r="M285" s="30">
        <v>309.5</v>
      </c>
      <c r="N285" s="30">
        <v>1409.9</v>
      </c>
      <c r="O285" s="30">
        <v>649.4</v>
      </c>
    </row>
    <row r="286" spans="1:15">
      <c r="A286" s="29">
        <v>15</v>
      </c>
      <c r="B286" s="29">
        <v>2003</v>
      </c>
      <c r="C286" s="29">
        <v>4</v>
      </c>
      <c r="D286" s="30">
        <v>95.3</v>
      </c>
      <c r="E286" s="30">
        <v>99.9</v>
      </c>
      <c r="F286" s="30">
        <v>106</v>
      </c>
      <c r="G286" s="30">
        <v>101.1</v>
      </c>
      <c r="H286" s="30">
        <v>101.3</v>
      </c>
      <c r="I286" s="30">
        <v>106.4</v>
      </c>
      <c r="J286" s="30">
        <v>54.5</v>
      </c>
      <c r="K286" s="30">
        <v>31.8</v>
      </c>
      <c r="L286" s="30">
        <v>66.7</v>
      </c>
      <c r="M286" s="30">
        <v>314</v>
      </c>
      <c r="N286" s="30">
        <v>1391.7</v>
      </c>
      <c r="O286" s="30">
        <v>666.1</v>
      </c>
    </row>
    <row r="287" spans="1:15">
      <c r="A287" s="29">
        <v>15</v>
      </c>
      <c r="B287" s="29">
        <v>2003</v>
      </c>
      <c r="C287" s="29">
        <v>5</v>
      </c>
      <c r="D287" s="30">
        <v>95.9</v>
      </c>
      <c r="E287" s="30">
        <v>100.7</v>
      </c>
      <c r="F287" s="30">
        <v>107.1</v>
      </c>
      <c r="G287" s="30">
        <v>101.7</v>
      </c>
      <c r="H287" s="30">
        <v>102.1</v>
      </c>
      <c r="I287" s="30">
        <v>107.5</v>
      </c>
      <c r="J287" s="30">
        <v>54.5</v>
      </c>
      <c r="K287" s="30">
        <v>50</v>
      </c>
      <c r="L287" s="30">
        <v>58.3</v>
      </c>
      <c r="M287" s="30">
        <v>318.5</v>
      </c>
      <c r="N287" s="30">
        <v>1391.7</v>
      </c>
      <c r="O287" s="30">
        <v>674.4</v>
      </c>
    </row>
    <row r="288" spans="1:15">
      <c r="A288" s="29">
        <v>15</v>
      </c>
      <c r="B288" s="29">
        <v>2003</v>
      </c>
      <c r="C288" s="29">
        <v>6</v>
      </c>
      <c r="D288" s="30">
        <v>96.6</v>
      </c>
      <c r="E288" s="30">
        <v>100.4</v>
      </c>
      <c r="F288" s="30">
        <v>108.7</v>
      </c>
      <c r="G288" s="30">
        <v>102.5</v>
      </c>
      <c r="H288" s="30">
        <v>101.8</v>
      </c>
      <c r="I288" s="30">
        <v>109.1</v>
      </c>
      <c r="J288" s="30">
        <v>54.5</v>
      </c>
      <c r="K288" s="30">
        <v>36.4</v>
      </c>
      <c r="L288" s="30">
        <v>66.7</v>
      </c>
      <c r="M288" s="30">
        <v>323</v>
      </c>
      <c r="N288" s="30">
        <v>1378.1</v>
      </c>
      <c r="O288" s="30">
        <v>691.1</v>
      </c>
    </row>
    <row r="289" spans="1:15">
      <c r="A289" s="29">
        <v>15</v>
      </c>
      <c r="B289" s="29">
        <v>2003</v>
      </c>
      <c r="C289" s="29">
        <v>7</v>
      </c>
      <c r="D289" s="30">
        <v>97.8</v>
      </c>
      <c r="E289" s="30">
        <v>100.4</v>
      </c>
      <c r="F289" s="30">
        <v>108.9</v>
      </c>
      <c r="G289" s="30">
        <v>103.4</v>
      </c>
      <c r="H289" s="30">
        <v>101.5</v>
      </c>
      <c r="I289" s="30">
        <v>109.3</v>
      </c>
      <c r="J289" s="30">
        <v>63.6</v>
      </c>
      <c r="K289" s="30">
        <v>72.7</v>
      </c>
      <c r="L289" s="30">
        <v>66.7</v>
      </c>
      <c r="M289" s="30">
        <v>336.6</v>
      </c>
      <c r="N289" s="30">
        <v>1400.8</v>
      </c>
      <c r="O289" s="30">
        <v>707.8</v>
      </c>
    </row>
    <row r="290" spans="1:15">
      <c r="A290" s="29">
        <v>15</v>
      </c>
      <c r="B290" s="29">
        <v>2003</v>
      </c>
      <c r="C290" s="29">
        <v>8</v>
      </c>
      <c r="D290" s="30">
        <v>98.4</v>
      </c>
      <c r="E290" s="30">
        <v>101</v>
      </c>
      <c r="F290" s="30">
        <v>110.6</v>
      </c>
      <c r="G290" s="30">
        <v>104.3</v>
      </c>
      <c r="H290" s="30">
        <v>102.4</v>
      </c>
      <c r="I290" s="30">
        <v>111.1</v>
      </c>
      <c r="J290" s="30">
        <v>63.6</v>
      </c>
      <c r="K290" s="30">
        <v>50</v>
      </c>
      <c r="L290" s="30">
        <v>66.7</v>
      </c>
      <c r="M290" s="30">
        <v>350.2</v>
      </c>
      <c r="N290" s="30">
        <v>1400.8</v>
      </c>
      <c r="O290" s="30">
        <v>724.5</v>
      </c>
    </row>
    <row r="291" spans="1:15">
      <c r="A291" s="29">
        <v>15</v>
      </c>
      <c r="B291" s="29">
        <v>2003</v>
      </c>
      <c r="C291" s="29">
        <v>9</v>
      </c>
      <c r="D291" s="30">
        <v>100.3</v>
      </c>
      <c r="E291" s="30">
        <v>102.9</v>
      </c>
      <c r="F291" s="30">
        <v>110.1</v>
      </c>
      <c r="G291" s="30">
        <v>106.3</v>
      </c>
      <c r="H291" s="30">
        <v>104.3</v>
      </c>
      <c r="I291" s="30">
        <v>110.6</v>
      </c>
      <c r="J291" s="30">
        <v>81.8</v>
      </c>
      <c r="K291" s="30">
        <v>90.9</v>
      </c>
      <c r="L291" s="30">
        <v>66.7</v>
      </c>
      <c r="M291" s="30">
        <v>382</v>
      </c>
      <c r="N291" s="30">
        <v>1441.7</v>
      </c>
      <c r="O291" s="30">
        <v>741.2</v>
      </c>
    </row>
    <row r="292" spans="1:15">
      <c r="A292" s="29">
        <v>15</v>
      </c>
      <c r="B292" s="29">
        <v>2003</v>
      </c>
      <c r="C292" s="29">
        <v>10</v>
      </c>
      <c r="D292" s="30">
        <v>102.5</v>
      </c>
      <c r="E292" s="30">
        <v>104.6</v>
      </c>
      <c r="F292" s="30">
        <v>111.6</v>
      </c>
      <c r="G292" s="30">
        <v>108.6</v>
      </c>
      <c r="H292" s="30">
        <v>105.9</v>
      </c>
      <c r="I292" s="30">
        <v>112</v>
      </c>
      <c r="J292" s="30">
        <v>90.9</v>
      </c>
      <c r="K292" s="30">
        <v>100</v>
      </c>
      <c r="L292" s="30">
        <v>100</v>
      </c>
      <c r="M292" s="30">
        <v>422.9</v>
      </c>
      <c r="N292" s="30">
        <v>1491.7</v>
      </c>
      <c r="O292" s="30">
        <v>791.2</v>
      </c>
    </row>
    <row r="293" spans="1:15">
      <c r="A293" s="29">
        <v>15</v>
      </c>
      <c r="B293" s="29">
        <v>2003</v>
      </c>
      <c r="C293" s="29">
        <v>11</v>
      </c>
      <c r="D293" s="30">
        <v>100.6</v>
      </c>
      <c r="E293" s="30">
        <v>104.2</v>
      </c>
      <c r="F293" s="30">
        <v>112.3</v>
      </c>
      <c r="G293" s="30">
        <v>106.4</v>
      </c>
      <c r="H293" s="30">
        <v>105.5</v>
      </c>
      <c r="I293" s="30">
        <v>112.8</v>
      </c>
      <c r="J293" s="30">
        <v>72.7</v>
      </c>
      <c r="K293" s="30">
        <v>81.8</v>
      </c>
      <c r="L293" s="30">
        <v>58.3</v>
      </c>
      <c r="M293" s="30">
        <v>445.6</v>
      </c>
      <c r="N293" s="30">
        <v>1523.5</v>
      </c>
      <c r="O293" s="30">
        <v>799.5</v>
      </c>
    </row>
    <row r="294" spans="1:15">
      <c r="A294" s="29">
        <v>15</v>
      </c>
      <c r="B294" s="29">
        <v>2003</v>
      </c>
      <c r="C294" s="29">
        <v>12</v>
      </c>
      <c r="D294" s="30">
        <v>101.7</v>
      </c>
      <c r="E294" s="30">
        <v>105.5</v>
      </c>
      <c r="F294" s="30">
        <v>114.1</v>
      </c>
      <c r="G294" s="30">
        <v>108</v>
      </c>
      <c r="H294" s="30">
        <v>106.9</v>
      </c>
      <c r="I294" s="30">
        <v>114.5</v>
      </c>
      <c r="J294" s="30">
        <v>63.6</v>
      </c>
      <c r="K294" s="30">
        <v>90.9</v>
      </c>
      <c r="L294" s="30">
        <v>66.7</v>
      </c>
      <c r="M294" s="30">
        <v>459.2</v>
      </c>
      <c r="N294" s="30">
        <v>1564.4</v>
      </c>
      <c r="O294" s="30">
        <v>816.2</v>
      </c>
    </row>
    <row r="295" spans="1:15">
      <c r="A295" s="29">
        <v>16</v>
      </c>
      <c r="B295" s="29">
        <v>2004</v>
      </c>
      <c r="C295" s="29">
        <v>1</v>
      </c>
      <c r="D295" s="30">
        <v>103</v>
      </c>
      <c r="E295" s="30">
        <v>106.9</v>
      </c>
      <c r="F295" s="30">
        <v>116.4</v>
      </c>
      <c r="G295" s="30">
        <v>109.4</v>
      </c>
      <c r="H295" s="30">
        <v>108.3</v>
      </c>
      <c r="I295" s="30">
        <v>116.9</v>
      </c>
      <c r="J295" s="30">
        <v>63.6</v>
      </c>
      <c r="K295" s="30">
        <v>90.9</v>
      </c>
      <c r="L295" s="30">
        <v>91.7</v>
      </c>
      <c r="M295" s="30">
        <v>472.8</v>
      </c>
      <c r="N295" s="30">
        <v>1605.3</v>
      </c>
      <c r="O295" s="30">
        <v>857.9</v>
      </c>
    </row>
    <row r="296" spans="1:15">
      <c r="A296" s="29">
        <v>16</v>
      </c>
      <c r="B296" s="29">
        <v>2004</v>
      </c>
      <c r="C296" s="29">
        <v>2</v>
      </c>
      <c r="D296" s="30">
        <v>102.9</v>
      </c>
      <c r="E296" s="30">
        <v>106.7</v>
      </c>
      <c r="F296" s="30">
        <v>115.9</v>
      </c>
      <c r="G296" s="30">
        <v>109.3</v>
      </c>
      <c r="H296" s="30">
        <v>108</v>
      </c>
      <c r="I296" s="30">
        <v>116.1</v>
      </c>
      <c r="J296" s="30">
        <v>81.8</v>
      </c>
      <c r="K296" s="30">
        <v>100</v>
      </c>
      <c r="L296" s="30">
        <v>83.3</v>
      </c>
      <c r="M296" s="30">
        <v>504.6</v>
      </c>
      <c r="N296" s="30">
        <v>1655.3</v>
      </c>
      <c r="O296" s="30">
        <v>891.2</v>
      </c>
    </row>
    <row r="297" spans="1:15">
      <c r="A297" s="29">
        <v>16</v>
      </c>
      <c r="B297" s="29">
        <v>2004</v>
      </c>
      <c r="C297" s="29">
        <v>3</v>
      </c>
      <c r="D297" s="30">
        <v>104.7</v>
      </c>
      <c r="E297" s="30">
        <v>106.6</v>
      </c>
      <c r="F297" s="30">
        <v>117</v>
      </c>
      <c r="G297" s="30">
        <v>111.2</v>
      </c>
      <c r="H297" s="30">
        <v>108</v>
      </c>
      <c r="I297" s="30">
        <v>117</v>
      </c>
      <c r="J297" s="30">
        <v>63.6</v>
      </c>
      <c r="K297" s="30">
        <v>63.6</v>
      </c>
      <c r="L297" s="30">
        <v>66.7</v>
      </c>
      <c r="M297" s="30">
        <v>518.20000000000005</v>
      </c>
      <c r="N297" s="30">
        <v>1668.9</v>
      </c>
      <c r="O297" s="30">
        <v>907.9</v>
      </c>
    </row>
    <row r="298" spans="1:15">
      <c r="A298" s="29">
        <v>16</v>
      </c>
      <c r="B298" s="29">
        <v>2004</v>
      </c>
      <c r="C298" s="29">
        <v>4</v>
      </c>
      <c r="D298" s="30">
        <v>105.3</v>
      </c>
      <c r="E298" s="30">
        <v>107.6</v>
      </c>
      <c r="F298" s="30">
        <v>119.4</v>
      </c>
      <c r="G298" s="30">
        <v>111.8</v>
      </c>
      <c r="H298" s="30">
        <v>109</v>
      </c>
      <c r="I298" s="30">
        <v>119.4</v>
      </c>
      <c r="J298" s="30">
        <v>63.6</v>
      </c>
      <c r="K298" s="30">
        <v>63.6</v>
      </c>
      <c r="L298" s="30">
        <v>66.7</v>
      </c>
      <c r="M298" s="30">
        <v>531.79999999999995</v>
      </c>
      <c r="N298" s="30">
        <v>1682.5</v>
      </c>
      <c r="O298" s="30">
        <v>924.6</v>
      </c>
    </row>
    <row r="299" spans="1:15">
      <c r="A299" s="29">
        <v>16</v>
      </c>
      <c r="B299" s="29">
        <v>2004</v>
      </c>
      <c r="C299" s="29">
        <v>5</v>
      </c>
      <c r="D299" s="30">
        <v>106.1</v>
      </c>
      <c r="E299" s="30">
        <v>108.2</v>
      </c>
      <c r="F299" s="30">
        <v>120.4</v>
      </c>
      <c r="G299" s="30">
        <v>113.1</v>
      </c>
      <c r="H299" s="30">
        <v>109.5</v>
      </c>
      <c r="I299" s="30">
        <v>120.4</v>
      </c>
      <c r="J299" s="30">
        <v>72.7</v>
      </c>
      <c r="K299" s="30">
        <v>81.8</v>
      </c>
      <c r="L299" s="30">
        <v>83.3</v>
      </c>
      <c r="M299" s="30">
        <v>554.5</v>
      </c>
      <c r="N299" s="30">
        <v>1714.3</v>
      </c>
      <c r="O299" s="30">
        <v>957.9</v>
      </c>
    </row>
    <row r="300" spans="1:15">
      <c r="A300" s="29">
        <v>16</v>
      </c>
      <c r="B300" s="29">
        <v>2004</v>
      </c>
      <c r="C300" s="29">
        <v>6</v>
      </c>
      <c r="D300" s="30">
        <v>106.4</v>
      </c>
      <c r="E300" s="30">
        <v>108.8</v>
      </c>
      <c r="F300" s="30">
        <v>119.6</v>
      </c>
      <c r="G300" s="30">
        <v>112.8</v>
      </c>
      <c r="H300" s="30">
        <v>110.1</v>
      </c>
      <c r="I300" s="30">
        <v>119.6</v>
      </c>
      <c r="J300" s="30">
        <v>63.6</v>
      </c>
      <c r="K300" s="30">
        <v>81.8</v>
      </c>
      <c r="L300" s="30">
        <v>83.3</v>
      </c>
      <c r="M300" s="30">
        <v>568.1</v>
      </c>
      <c r="N300" s="30">
        <v>1746.1</v>
      </c>
      <c r="O300" s="30">
        <v>991.2</v>
      </c>
    </row>
    <row r="301" spans="1:15">
      <c r="A301" s="29">
        <v>16</v>
      </c>
      <c r="B301" s="29">
        <v>2004</v>
      </c>
      <c r="C301" s="29">
        <v>7</v>
      </c>
      <c r="D301" s="30">
        <v>108.1</v>
      </c>
      <c r="E301" s="30">
        <v>110.1</v>
      </c>
      <c r="F301" s="30">
        <v>120.1</v>
      </c>
      <c r="G301" s="30">
        <v>115.1</v>
      </c>
      <c r="H301" s="30">
        <v>111.5</v>
      </c>
      <c r="I301" s="30">
        <v>120.1</v>
      </c>
      <c r="J301" s="30">
        <v>72.7</v>
      </c>
      <c r="K301" s="30">
        <v>100</v>
      </c>
      <c r="L301" s="30">
        <v>66.7</v>
      </c>
      <c r="M301" s="30">
        <v>590.79999999999995</v>
      </c>
      <c r="N301" s="30">
        <v>1796.1</v>
      </c>
      <c r="O301" s="30">
        <v>1007.9</v>
      </c>
    </row>
    <row r="302" spans="1:15">
      <c r="A302" s="29">
        <v>16</v>
      </c>
      <c r="B302" s="29">
        <v>2004</v>
      </c>
      <c r="C302" s="29">
        <v>8</v>
      </c>
      <c r="D302" s="30">
        <v>106.5</v>
      </c>
      <c r="E302" s="30">
        <v>108.7</v>
      </c>
      <c r="F302" s="30">
        <v>120.4</v>
      </c>
      <c r="G302" s="30">
        <v>113.3</v>
      </c>
      <c r="H302" s="30">
        <v>110.1</v>
      </c>
      <c r="I302" s="30">
        <v>120.4</v>
      </c>
      <c r="J302" s="30">
        <v>68.2</v>
      </c>
      <c r="K302" s="30">
        <v>59.1</v>
      </c>
      <c r="L302" s="30">
        <v>66.7</v>
      </c>
      <c r="M302" s="30">
        <v>609</v>
      </c>
      <c r="N302" s="30">
        <v>1805.2</v>
      </c>
      <c r="O302" s="30">
        <v>1024.5999999999999</v>
      </c>
    </row>
    <row r="303" spans="1:15">
      <c r="A303" s="29">
        <v>16</v>
      </c>
      <c r="B303" s="29">
        <v>2004</v>
      </c>
      <c r="C303" s="29">
        <v>9</v>
      </c>
      <c r="D303" s="30">
        <v>106.8</v>
      </c>
      <c r="E303" s="30">
        <v>108.9</v>
      </c>
      <c r="F303" s="30">
        <v>121.6</v>
      </c>
      <c r="G303" s="30">
        <v>113.2</v>
      </c>
      <c r="H303" s="30">
        <v>110.3</v>
      </c>
      <c r="I303" s="30">
        <v>121.6</v>
      </c>
      <c r="J303" s="30">
        <v>45.5</v>
      </c>
      <c r="K303" s="30">
        <v>59.1</v>
      </c>
      <c r="L303" s="30">
        <v>100</v>
      </c>
      <c r="M303" s="30">
        <v>604.5</v>
      </c>
      <c r="N303" s="30">
        <v>1814.3</v>
      </c>
      <c r="O303" s="30">
        <v>1074.5999999999999</v>
      </c>
    </row>
    <row r="304" spans="1:15">
      <c r="A304" s="29">
        <v>16</v>
      </c>
      <c r="B304" s="29">
        <v>2004</v>
      </c>
      <c r="C304" s="29">
        <v>10</v>
      </c>
      <c r="D304" s="30">
        <v>106.9</v>
      </c>
      <c r="E304" s="30">
        <v>108.3</v>
      </c>
      <c r="F304" s="30">
        <v>122</v>
      </c>
      <c r="G304" s="30">
        <v>113.3</v>
      </c>
      <c r="H304" s="30">
        <v>109.6</v>
      </c>
      <c r="I304" s="30">
        <v>122</v>
      </c>
      <c r="J304" s="30">
        <v>36.4</v>
      </c>
      <c r="K304" s="30">
        <v>9.1</v>
      </c>
      <c r="L304" s="30">
        <v>66.7</v>
      </c>
      <c r="M304" s="30">
        <v>590.9</v>
      </c>
      <c r="N304" s="30">
        <v>1773.4</v>
      </c>
      <c r="O304" s="30">
        <v>1091.3</v>
      </c>
    </row>
    <row r="305" spans="1:15">
      <c r="A305" s="29">
        <v>16</v>
      </c>
      <c r="B305" s="29">
        <v>2004</v>
      </c>
      <c r="C305" s="29">
        <v>11</v>
      </c>
      <c r="D305" s="30">
        <v>107.5</v>
      </c>
      <c r="E305" s="30">
        <v>109.4</v>
      </c>
      <c r="F305" s="30">
        <v>122.6</v>
      </c>
      <c r="G305" s="30">
        <v>114</v>
      </c>
      <c r="H305" s="30">
        <v>110.8</v>
      </c>
      <c r="I305" s="30">
        <v>122.6</v>
      </c>
      <c r="J305" s="30">
        <v>54.5</v>
      </c>
      <c r="K305" s="30">
        <v>45.5</v>
      </c>
      <c r="L305" s="30">
        <v>83.3</v>
      </c>
      <c r="M305" s="30">
        <v>595.4</v>
      </c>
      <c r="N305" s="30">
        <v>1768.9</v>
      </c>
      <c r="O305" s="30">
        <v>1124.5999999999999</v>
      </c>
    </row>
    <row r="306" spans="1:15">
      <c r="A306" s="29">
        <v>16</v>
      </c>
      <c r="B306" s="29">
        <v>2004</v>
      </c>
      <c r="C306" s="29">
        <v>12</v>
      </c>
      <c r="D306" s="30">
        <v>107.1</v>
      </c>
      <c r="E306" s="30">
        <v>108.4</v>
      </c>
      <c r="F306" s="30">
        <v>122.8</v>
      </c>
      <c r="G306" s="30">
        <v>113.1</v>
      </c>
      <c r="H306" s="30">
        <v>109.7</v>
      </c>
      <c r="I306" s="30">
        <v>122.8</v>
      </c>
      <c r="J306" s="30">
        <v>45.5</v>
      </c>
      <c r="K306" s="30">
        <v>18.2</v>
      </c>
      <c r="L306" s="30">
        <v>66.7</v>
      </c>
      <c r="M306" s="30">
        <v>590.9</v>
      </c>
      <c r="N306" s="30">
        <v>1737.1</v>
      </c>
      <c r="O306" s="30">
        <v>1141.3</v>
      </c>
    </row>
    <row r="307" spans="1:15">
      <c r="A307" s="29">
        <v>17</v>
      </c>
      <c r="B307" s="29">
        <v>2005</v>
      </c>
      <c r="C307" s="29">
        <v>1</v>
      </c>
      <c r="D307" s="30">
        <v>106.9</v>
      </c>
      <c r="E307" s="30">
        <v>109.4</v>
      </c>
      <c r="F307" s="30">
        <v>123.8</v>
      </c>
      <c r="G307" s="30">
        <v>113.6</v>
      </c>
      <c r="H307" s="30">
        <v>110.8</v>
      </c>
      <c r="I307" s="30">
        <v>123.3</v>
      </c>
      <c r="J307" s="30">
        <v>54.5</v>
      </c>
      <c r="K307" s="30">
        <v>90.9</v>
      </c>
      <c r="L307" s="30">
        <v>83.3</v>
      </c>
      <c r="M307" s="30">
        <v>595.4</v>
      </c>
      <c r="N307" s="30">
        <v>1778</v>
      </c>
      <c r="O307" s="30">
        <v>1174.5999999999999</v>
      </c>
    </row>
    <row r="308" spans="1:15">
      <c r="A308" s="29">
        <v>17</v>
      </c>
      <c r="B308" s="29">
        <v>2005</v>
      </c>
      <c r="C308" s="29">
        <v>2</v>
      </c>
      <c r="D308" s="30">
        <v>106.4</v>
      </c>
      <c r="E308" s="30">
        <v>108.7</v>
      </c>
      <c r="F308" s="30">
        <v>121.9</v>
      </c>
      <c r="G308" s="30">
        <v>112.9</v>
      </c>
      <c r="H308" s="30">
        <v>110.1</v>
      </c>
      <c r="I308" s="30">
        <v>122.1</v>
      </c>
      <c r="J308" s="30">
        <v>45.5</v>
      </c>
      <c r="K308" s="30">
        <v>36.4</v>
      </c>
      <c r="L308" s="30">
        <v>50</v>
      </c>
      <c r="M308" s="30">
        <v>590.9</v>
      </c>
      <c r="N308" s="30">
        <v>1764.4</v>
      </c>
      <c r="O308" s="30">
        <v>1174.5999999999999</v>
      </c>
    </row>
    <row r="309" spans="1:15">
      <c r="A309" s="29">
        <v>17</v>
      </c>
      <c r="B309" s="29">
        <v>2005</v>
      </c>
      <c r="C309" s="29">
        <v>3</v>
      </c>
      <c r="D309" s="30">
        <v>107.2</v>
      </c>
      <c r="E309" s="30">
        <v>109.1</v>
      </c>
      <c r="F309" s="30">
        <v>123.4</v>
      </c>
      <c r="G309" s="30">
        <v>113.4</v>
      </c>
      <c r="H309" s="30">
        <v>110.4</v>
      </c>
      <c r="I309" s="30">
        <v>123.6</v>
      </c>
      <c r="J309" s="30">
        <v>63.6</v>
      </c>
      <c r="K309" s="30">
        <v>81.8</v>
      </c>
      <c r="L309" s="30">
        <v>50</v>
      </c>
      <c r="M309" s="30">
        <v>604.5</v>
      </c>
      <c r="N309" s="30">
        <v>1796.2</v>
      </c>
      <c r="O309" s="30">
        <v>1174.5999999999999</v>
      </c>
    </row>
    <row r="310" spans="1:15">
      <c r="A310" s="29">
        <v>17</v>
      </c>
      <c r="B310" s="29">
        <v>2005</v>
      </c>
      <c r="C310" s="29">
        <v>4</v>
      </c>
      <c r="D310" s="30">
        <v>107.6</v>
      </c>
      <c r="E310" s="30">
        <v>110.7</v>
      </c>
      <c r="F310" s="30">
        <v>123.5</v>
      </c>
      <c r="G310" s="30">
        <v>114</v>
      </c>
      <c r="H310" s="30">
        <v>112</v>
      </c>
      <c r="I310" s="30">
        <v>123.7</v>
      </c>
      <c r="J310" s="30">
        <v>68.2</v>
      </c>
      <c r="K310" s="30">
        <v>72.7</v>
      </c>
      <c r="L310" s="30">
        <v>58.3</v>
      </c>
      <c r="M310" s="30">
        <v>622.70000000000005</v>
      </c>
      <c r="N310" s="30">
        <v>1818.9</v>
      </c>
      <c r="O310" s="30">
        <v>1182.9000000000001</v>
      </c>
    </row>
    <row r="311" spans="1:15">
      <c r="A311" s="29">
        <v>17</v>
      </c>
      <c r="B311" s="29">
        <v>2005</v>
      </c>
      <c r="C311" s="29">
        <v>5</v>
      </c>
      <c r="D311" s="30">
        <v>107.3</v>
      </c>
      <c r="E311" s="30">
        <v>109.5</v>
      </c>
      <c r="F311" s="30">
        <v>123.8</v>
      </c>
      <c r="G311" s="30">
        <v>113.7</v>
      </c>
      <c r="H311" s="30">
        <v>110.8</v>
      </c>
      <c r="I311" s="30">
        <v>124</v>
      </c>
      <c r="J311" s="30">
        <v>63.6</v>
      </c>
      <c r="K311" s="30">
        <v>63.6</v>
      </c>
      <c r="L311" s="30">
        <v>66.7</v>
      </c>
      <c r="M311" s="30">
        <v>636.29999999999995</v>
      </c>
      <c r="N311" s="30">
        <v>1832.5</v>
      </c>
      <c r="O311" s="30">
        <v>1199.5999999999999</v>
      </c>
    </row>
    <row r="312" spans="1:15">
      <c r="A312" s="29">
        <v>17</v>
      </c>
      <c r="B312" s="29">
        <v>2005</v>
      </c>
      <c r="C312" s="29">
        <v>6</v>
      </c>
      <c r="D312" s="30">
        <v>107</v>
      </c>
      <c r="E312" s="30">
        <v>110.2</v>
      </c>
      <c r="F312" s="30">
        <v>125.8</v>
      </c>
      <c r="G312" s="30">
        <v>113.4</v>
      </c>
      <c r="H312" s="30">
        <v>111.5</v>
      </c>
      <c r="I312" s="30">
        <v>125.9</v>
      </c>
      <c r="J312" s="30">
        <v>54.5</v>
      </c>
      <c r="K312" s="30">
        <v>86.4</v>
      </c>
      <c r="L312" s="30">
        <v>83.3</v>
      </c>
      <c r="M312" s="30">
        <v>640.79999999999995</v>
      </c>
      <c r="N312" s="30">
        <v>1868.9</v>
      </c>
      <c r="O312" s="30">
        <v>1232.9000000000001</v>
      </c>
    </row>
    <row r="313" spans="1:15">
      <c r="A313" s="29">
        <v>17</v>
      </c>
      <c r="B313" s="29">
        <v>2005</v>
      </c>
      <c r="C313" s="29">
        <v>7</v>
      </c>
      <c r="D313" s="30">
        <v>107.8</v>
      </c>
      <c r="E313" s="30">
        <v>109.6</v>
      </c>
      <c r="F313" s="30">
        <v>123.9</v>
      </c>
      <c r="G313" s="30">
        <v>114.2</v>
      </c>
      <c r="H313" s="30">
        <v>110.9</v>
      </c>
      <c r="I313" s="30">
        <v>124</v>
      </c>
      <c r="J313" s="30">
        <v>63.6</v>
      </c>
      <c r="K313" s="30">
        <v>18.2</v>
      </c>
      <c r="L313" s="30">
        <v>41.7</v>
      </c>
      <c r="M313" s="30">
        <v>654.4</v>
      </c>
      <c r="N313" s="30">
        <v>1837.1</v>
      </c>
      <c r="O313" s="30">
        <v>1224.5999999999999</v>
      </c>
    </row>
    <row r="314" spans="1:15">
      <c r="A314" s="29">
        <v>17</v>
      </c>
      <c r="B314" s="29">
        <v>2005</v>
      </c>
      <c r="C314" s="29">
        <v>8</v>
      </c>
      <c r="D314" s="30">
        <v>108.6</v>
      </c>
      <c r="E314" s="30">
        <v>110.2</v>
      </c>
      <c r="F314" s="30">
        <v>125.7</v>
      </c>
      <c r="G314" s="30">
        <v>115</v>
      </c>
      <c r="H314" s="30">
        <v>111.6</v>
      </c>
      <c r="I314" s="30">
        <v>125.9</v>
      </c>
      <c r="J314" s="30">
        <v>81.8</v>
      </c>
      <c r="K314" s="30">
        <v>72.7</v>
      </c>
      <c r="L314" s="30">
        <v>83.3</v>
      </c>
      <c r="M314" s="30">
        <v>686.2</v>
      </c>
      <c r="N314" s="30">
        <v>1859.8</v>
      </c>
      <c r="O314" s="30">
        <v>1257.9000000000001</v>
      </c>
    </row>
    <row r="315" spans="1:15">
      <c r="A315" s="29">
        <v>17</v>
      </c>
      <c r="B315" s="29">
        <v>2005</v>
      </c>
      <c r="C315" s="29">
        <v>9</v>
      </c>
      <c r="D315" s="30">
        <v>108.1</v>
      </c>
      <c r="E315" s="30">
        <v>110.1</v>
      </c>
      <c r="F315" s="30">
        <v>125.9</v>
      </c>
      <c r="G315" s="30">
        <v>114.2</v>
      </c>
      <c r="H315" s="30">
        <v>111.4</v>
      </c>
      <c r="I315" s="30">
        <v>126.1</v>
      </c>
      <c r="J315" s="30">
        <v>63.6</v>
      </c>
      <c r="K315" s="30">
        <v>59.1</v>
      </c>
      <c r="L315" s="30">
        <v>66.7</v>
      </c>
      <c r="M315" s="30">
        <v>699.8</v>
      </c>
      <c r="N315" s="30">
        <v>1868.9</v>
      </c>
      <c r="O315" s="30">
        <v>1274.5999999999999</v>
      </c>
    </row>
    <row r="316" spans="1:15">
      <c r="A316" s="29">
        <v>17</v>
      </c>
      <c r="B316" s="29">
        <v>2005</v>
      </c>
      <c r="C316" s="29">
        <v>10</v>
      </c>
      <c r="D316" s="30">
        <v>110</v>
      </c>
      <c r="E316" s="30">
        <v>110.7</v>
      </c>
      <c r="F316" s="30">
        <v>124.7</v>
      </c>
      <c r="G316" s="30">
        <v>116.2</v>
      </c>
      <c r="H316" s="30">
        <v>112</v>
      </c>
      <c r="I316" s="30">
        <v>124.8</v>
      </c>
      <c r="J316" s="30">
        <v>63.6</v>
      </c>
      <c r="K316" s="30">
        <v>81.8</v>
      </c>
      <c r="L316" s="30">
        <v>66.7</v>
      </c>
      <c r="M316" s="30">
        <v>713.4</v>
      </c>
      <c r="N316" s="30">
        <v>1900.7</v>
      </c>
      <c r="O316" s="30">
        <v>1291.3</v>
      </c>
    </row>
    <row r="317" spans="1:15">
      <c r="A317" s="29">
        <v>17</v>
      </c>
      <c r="B317" s="29">
        <v>2005</v>
      </c>
      <c r="C317" s="29">
        <v>11</v>
      </c>
      <c r="D317" s="30">
        <v>111</v>
      </c>
      <c r="E317" s="30">
        <v>111.4</v>
      </c>
      <c r="F317" s="30">
        <v>124.7</v>
      </c>
      <c r="G317" s="30">
        <v>117.3</v>
      </c>
      <c r="H317" s="30">
        <v>112.7</v>
      </c>
      <c r="I317" s="30">
        <v>124.8</v>
      </c>
      <c r="J317" s="30">
        <v>63.6</v>
      </c>
      <c r="K317" s="30">
        <v>72.7</v>
      </c>
      <c r="L317" s="30">
        <v>50</v>
      </c>
      <c r="M317" s="30">
        <v>727</v>
      </c>
      <c r="N317" s="30">
        <v>1923.4</v>
      </c>
      <c r="O317" s="30">
        <v>1291.3</v>
      </c>
    </row>
    <row r="318" spans="1:15">
      <c r="A318" s="29">
        <v>17</v>
      </c>
      <c r="B318" s="29">
        <v>2005</v>
      </c>
      <c r="C318" s="29">
        <v>12</v>
      </c>
      <c r="D318" s="30">
        <v>110.8</v>
      </c>
      <c r="E318" s="30">
        <v>112.6</v>
      </c>
      <c r="F318" s="30">
        <v>125</v>
      </c>
      <c r="G318" s="30">
        <v>117.1</v>
      </c>
      <c r="H318" s="30">
        <v>114</v>
      </c>
      <c r="I318" s="30">
        <v>125.1</v>
      </c>
      <c r="J318" s="30">
        <v>77.3</v>
      </c>
      <c r="K318" s="30">
        <v>100</v>
      </c>
      <c r="L318" s="30">
        <v>50</v>
      </c>
      <c r="M318" s="30">
        <v>754.3</v>
      </c>
      <c r="N318" s="30">
        <v>1973.4</v>
      </c>
      <c r="O318" s="30">
        <v>1291.3</v>
      </c>
    </row>
    <row r="319" spans="1:15">
      <c r="A319" s="29">
        <v>18</v>
      </c>
      <c r="B319" s="29">
        <v>2006</v>
      </c>
      <c r="C319" s="29">
        <v>1</v>
      </c>
      <c r="D319" s="30">
        <v>111.7</v>
      </c>
      <c r="E319" s="30">
        <v>112.8</v>
      </c>
      <c r="F319" s="30">
        <v>124.6</v>
      </c>
      <c r="G319" s="30">
        <v>118.2</v>
      </c>
      <c r="H319" s="30">
        <v>114.2</v>
      </c>
      <c r="I319" s="30">
        <v>124.7</v>
      </c>
      <c r="J319" s="30">
        <v>59.1</v>
      </c>
      <c r="K319" s="30">
        <v>100</v>
      </c>
      <c r="L319" s="30">
        <v>66.7</v>
      </c>
      <c r="M319" s="30">
        <v>763.4</v>
      </c>
      <c r="N319" s="30">
        <v>2023.4</v>
      </c>
      <c r="O319" s="30">
        <v>1308</v>
      </c>
    </row>
    <row r="320" spans="1:15">
      <c r="A320" s="29">
        <v>18</v>
      </c>
      <c r="B320" s="29">
        <v>2006</v>
      </c>
      <c r="C320" s="29">
        <v>2</v>
      </c>
      <c r="D320" s="30">
        <v>112.5</v>
      </c>
      <c r="E320" s="30">
        <v>112.8</v>
      </c>
      <c r="F320" s="30">
        <v>127.3</v>
      </c>
      <c r="G320" s="30">
        <v>119</v>
      </c>
      <c r="H320" s="30">
        <v>114.1</v>
      </c>
      <c r="I320" s="30">
        <v>127.3</v>
      </c>
      <c r="J320" s="30">
        <v>72.7</v>
      </c>
      <c r="K320" s="30">
        <v>81.8</v>
      </c>
      <c r="L320" s="30">
        <v>66.7</v>
      </c>
      <c r="M320" s="30">
        <v>786.1</v>
      </c>
      <c r="N320" s="30">
        <v>2055.1999999999998</v>
      </c>
      <c r="O320" s="30">
        <v>1324.7</v>
      </c>
    </row>
    <row r="321" spans="1:15">
      <c r="A321" s="29">
        <v>18</v>
      </c>
      <c r="B321" s="29">
        <v>2006</v>
      </c>
      <c r="C321" s="29">
        <v>3</v>
      </c>
      <c r="D321" s="30">
        <v>111.3</v>
      </c>
      <c r="E321" s="30">
        <v>113</v>
      </c>
      <c r="F321" s="30">
        <v>126.9</v>
      </c>
      <c r="G321" s="30">
        <v>117.7</v>
      </c>
      <c r="H321" s="30">
        <v>114.3</v>
      </c>
      <c r="I321" s="30">
        <v>126.9</v>
      </c>
      <c r="J321" s="30">
        <v>63.6</v>
      </c>
      <c r="K321" s="30">
        <v>63.6</v>
      </c>
      <c r="L321" s="30">
        <v>75</v>
      </c>
      <c r="M321" s="30">
        <v>799.7</v>
      </c>
      <c r="N321" s="30">
        <v>2068.8000000000002</v>
      </c>
      <c r="O321" s="30">
        <v>1349.7</v>
      </c>
    </row>
    <row r="322" spans="1:15">
      <c r="A322" s="29">
        <v>18</v>
      </c>
      <c r="B322" s="29">
        <v>2006</v>
      </c>
      <c r="C322" s="29">
        <v>4</v>
      </c>
      <c r="D322" s="30">
        <v>113.6</v>
      </c>
      <c r="E322" s="30">
        <v>114.2</v>
      </c>
      <c r="F322" s="30">
        <v>128.80000000000001</v>
      </c>
      <c r="G322" s="30">
        <v>120.1</v>
      </c>
      <c r="H322" s="30">
        <v>115.6</v>
      </c>
      <c r="I322" s="30">
        <v>128.80000000000001</v>
      </c>
      <c r="J322" s="30">
        <v>72.7</v>
      </c>
      <c r="K322" s="30">
        <v>81.8</v>
      </c>
      <c r="L322" s="30">
        <v>83.3</v>
      </c>
      <c r="M322" s="30">
        <v>822.4</v>
      </c>
      <c r="N322" s="30">
        <v>2100.6</v>
      </c>
      <c r="O322" s="30">
        <v>1383</v>
      </c>
    </row>
    <row r="323" spans="1:15">
      <c r="A323" s="29">
        <v>18</v>
      </c>
      <c r="B323" s="29">
        <v>2006</v>
      </c>
      <c r="C323" s="29">
        <v>5</v>
      </c>
      <c r="D323" s="30">
        <v>113.3</v>
      </c>
      <c r="E323" s="30">
        <v>114</v>
      </c>
      <c r="F323" s="30">
        <v>129.6</v>
      </c>
      <c r="G323" s="30">
        <v>119.8</v>
      </c>
      <c r="H323" s="30">
        <v>115.4</v>
      </c>
      <c r="I323" s="30">
        <v>129.69999999999999</v>
      </c>
      <c r="J323" s="30">
        <v>68.2</v>
      </c>
      <c r="K323" s="30">
        <v>81.8</v>
      </c>
      <c r="L323" s="30">
        <v>83.3</v>
      </c>
      <c r="M323" s="30">
        <v>840.6</v>
      </c>
      <c r="N323" s="30">
        <v>2132.4</v>
      </c>
      <c r="O323" s="30">
        <v>1416.3</v>
      </c>
    </row>
    <row r="324" spans="1:15">
      <c r="A324" s="29">
        <v>18</v>
      </c>
      <c r="B324" s="29">
        <v>2006</v>
      </c>
      <c r="C324" s="29">
        <v>6</v>
      </c>
      <c r="D324" s="30">
        <v>111.4</v>
      </c>
      <c r="E324" s="30">
        <v>114.6</v>
      </c>
      <c r="F324" s="30">
        <v>130</v>
      </c>
      <c r="G324" s="30">
        <v>117.6</v>
      </c>
      <c r="H324" s="30">
        <v>116</v>
      </c>
      <c r="I324" s="30">
        <v>130</v>
      </c>
      <c r="J324" s="30">
        <v>54.5</v>
      </c>
      <c r="K324" s="30">
        <v>81.8</v>
      </c>
      <c r="L324" s="30">
        <v>83.3</v>
      </c>
      <c r="M324" s="30">
        <v>845.1</v>
      </c>
      <c r="N324" s="30">
        <v>2164.1999999999998</v>
      </c>
      <c r="O324" s="30">
        <v>1449.6</v>
      </c>
    </row>
    <row r="325" spans="1:15">
      <c r="A325" s="29">
        <v>18</v>
      </c>
      <c r="B325" s="29">
        <v>2006</v>
      </c>
      <c r="C325" s="29">
        <v>7</v>
      </c>
      <c r="D325" s="30">
        <v>110.9</v>
      </c>
      <c r="E325" s="30">
        <v>114.8</v>
      </c>
      <c r="F325" s="30">
        <v>131.80000000000001</v>
      </c>
      <c r="G325" s="30">
        <v>117.1</v>
      </c>
      <c r="H325" s="30">
        <v>116.2</v>
      </c>
      <c r="I325" s="30">
        <v>131.80000000000001</v>
      </c>
      <c r="J325" s="30">
        <v>36.4</v>
      </c>
      <c r="K325" s="30">
        <v>72.7</v>
      </c>
      <c r="L325" s="30">
        <v>66.7</v>
      </c>
      <c r="M325" s="30">
        <v>831.5</v>
      </c>
      <c r="N325" s="30">
        <v>2186.9</v>
      </c>
      <c r="O325" s="30">
        <v>1466.3</v>
      </c>
    </row>
    <row r="326" spans="1:15">
      <c r="A326" s="29">
        <v>18</v>
      </c>
      <c r="B326" s="29">
        <v>2006</v>
      </c>
      <c r="C326" s="29">
        <v>8</v>
      </c>
      <c r="D326" s="30">
        <v>111.9</v>
      </c>
      <c r="E326" s="30">
        <v>115.3</v>
      </c>
      <c r="F326" s="30">
        <v>131.19999999999999</v>
      </c>
      <c r="G326" s="30">
        <v>118.1</v>
      </c>
      <c r="H326" s="30">
        <v>116.7</v>
      </c>
      <c r="I326" s="30">
        <v>131.19999999999999</v>
      </c>
      <c r="J326" s="30">
        <v>27.3</v>
      </c>
      <c r="K326" s="30">
        <v>77.3</v>
      </c>
      <c r="L326" s="30">
        <v>50</v>
      </c>
      <c r="M326" s="30">
        <v>808.8</v>
      </c>
      <c r="N326" s="30">
        <v>2214.1999999999998</v>
      </c>
      <c r="O326" s="30">
        <v>1466.3</v>
      </c>
    </row>
    <row r="327" spans="1:15">
      <c r="A327" s="29">
        <v>18</v>
      </c>
      <c r="B327" s="29">
        <v>2006</v>
      </c>
      <c r="C327" s="29">
        <v>9</v>
      </c>
      <c r="D327" s="30">
        <v>111</v>
      </c>
      <c r="E327" s="30">
        <v>114.6</v>
      </c>
      <c r="F327" s="30">
        <v>131.4</v>
      </c>
      <c r="G327" s="30">
        <v>117.2</v>
      </c>
      <c r="H327" s="30">
        <v>116</v>
      </c>
      <c r="I327" s="30">
        <v>131.4</v>
      </c>
      <c r="J327" s="30">
        <v>54.5</v>
      </c>
      <c r="K327" s="30">
        <v>50</v>
      </c>
      <c r="L327" s="30">
        <v>66.7</v>
      </c>
      <c r="M327" s="30">
        <v>813.3</v>
      </c>
      <c r="N327" s="30">
        <v>2214.1999999999998</v>
      </c>
      <c r="O327" s="30">
        <v>1483</v>
      </c>
    </row>
    <row r="328" spans="1:15">
      <c r="A328" s="29">
        <v>18</v>
      </c>
      <c r="B328" s="29">
        <v>2006</v>
      </c>
      <c r="C328" s="29">
        <v>10</v>
      </c>
      <c r="D328" s="30">
        <v>111.3</v>
      </c>
      <c r="E328" s="30">
        <v>115.2</v>
      </c>
      <c r="F328" s="30">
        <v>132.30000000000001</v>
      </c>
      <c r="G328" s="30">
        <v>117.5</v>
      </c>
      <c r="H328" s="30">
        <v>116.8</v>
      </c>
      <c r="I328" s="30">
        <v>132.30000000000001</v>
      </c>
      <c r="J328" s="30">
        <v>54.5</v>
      </c>
      <c r="K328" s="30">
        <v>59.1</v>
      </c>
      <c r="L328" s="30">
        <v>66.7</v>
      </c>
      <c r="M328" s="30">
        <v>817.8</v>
      </c>
      <c r="N328" s="30">
        <v>2223.3000000000002</v>
      </c>
      <c r="O328" s="30">
        <v>1499.7</v>
      </c>
    </row>
    <row r="329" spans="1:15">
      <c r="A329" s="29">
        <v>18</v>
      </c>
      <c r="B329" s="29">
        <v>2006</v>
      </c>
      <c r="C329" s="29">
        <v>11</v>
      </c>
      <c r="D329" s="30">
        <v>112.1</v>
      </c>
      <c r="E329" s="30">
        <v>115.6</v>
      </c>
      <c r="F329" s="30">
        <v>133.19999999999999</v>
      </c>
      <c r="G329" s="30">
        <v>118.3</v>
      </c>
      <c r="H329" s="30">
        <v>117.2</v>
      </c>
      <c r="I329" s="30">
        <v>133.19999999999999</v>
      </c>
      <c r="J329" s="30">
        <v>54.5</v>
      </c>
      <c r="K329" s="30">
        <v>54.5</v>
      </c>
      <c r="L329" s="30">
        <v>83.3</v>
      </c>
      <c r="M329" s="30">
        <v>822.3</v>
      </c>
      <c r="N329" s="30">
        <v>2227.8000000000002</v>
      </c>
      <c r="O329" s="30">
        <v>1533</v>
      </c>
    </row>
    <row r="330" spans="1:15">
      <c r="A330" s="29">
        <v>18</v>
      </c>
      <c r="B330" s="29">
        <v>2006</v>
      </c>
      <c r="C330" s="29">
        <v>12</v>
      </c>
      <c r="D330" s="30">
        <v>111.3</v>
      </c>
      <c r="E330" s="30">
        <v>115.7</v>
      </c>
      <c r="F330" s="30">
        <v>133.5</v>
      </c>
      <c r="G330" s="30">
        <v>117.3</v>
      </c>
      <c r="H330" s="30">
        <v>117.3</v>
      </c>
      <c r="I330" s="30">
        <v>133.5</v>
      </c>
      <c r="J330" s="30">
        <v>45.5</v>
      </c>
      <c r="K330" s="30">
        <v>63.6</v>
      </c>
      <c r="L330" s="30">
        <v>83.3</v>
      </c>
      <c r="M330" s="30">
        <v>817.8</v>
      </c>
      <c r="N330" s="30">
        <v>2241.4</v>
      </c>
      <c r="O330" s="30">
        <v>1566.3</v>
      </c>
    </row>
    <row r="331" spans="1:15">
      <c r="A331" s="29">
        <v>19</v>
      </c>
      <c r="B331" s="29">
        <v>2007</v>
      </c>
      <c r="C331" s="29">
        <v>1</v>
      </c>
      <c r="D331" s="30">
        <v>111.6</v>
      </c>
      <c r="E331" s="30">
        <v>115.2</v>
      </c>
      <c r="F331" s="30">
        <v>135.5</v>
      </c>
      <c r="G331" s="30">
        <v>117.6</v>
      </c>
      <c r="H331" s="30">
        <v>116.8</v>
      </c>
      <c r="I331" s="30">
        <v>135.69999999999999</v>
      </c>
      <c r="J331" s="30">
        <v>68.2</v>
      </c>
      <c r="K331" s="30">
        <v>59.1</v>
      </c>
      <c r="L331" s="30">
        <v>91.7</v>
      </c>
      <c r="M331" s="30">
        <v>836</v>
      </c>
      <c r="N331" s="30">
        <v>2250.5</v>
      </c>
      <c r="O331" s="30">
        <v>1608</v>
      </c>
    </row>
    <row r="332" spans="1:15">
      <c r="A332" s="29">
        <v>19</v>
      </c>
      <c r="B332" s="29">
        <v>2007</v>
      </c>
      <c r="C332" s="29">
        <v>2</v>
      </c>
      <c r="D332" s="30">
        <v>111.6</v>
      </c>
      <c r="E332" s="30">
        <v>115.6</v>
      </c>
      <c r="F332" s="30">
        <v>134.30000000000001</v>
      </c>
      <c r="G332" s="30">
        <v>117.6</v>
      </c>
      <c r="H332" s="30">
        <v>117.2</v>
      </c>
      <c r="I332" s="30">
        <v>134.19999999999999</v>
      </c>
      <c r="J332" s="30">
        <v>36.4</v>
      </c>
      <c r="K332" s="30">
        <v>63.6</v>
      </c>
      <c r="L332" s="30">
        <v>50</v>
      </c>
      <c r="M332" s="30">
        <v>822.4</v>
      </c>
      <c r="N332" s="30">
        <v>2264.1</v>
      </c>
      <c r="O332" s="30">
        <v>1608</v>
      </c>
    </row>
    <row r="333" spans="1:15">
      <c r="A333" s="29">
        <v>19</v>
      </c>
      <c r="B333" s="29">
        <v>2007</v>
      </c>
      <c r="C333" s="29">
        <v>3</v>
      </c>
      <c r="D333" s="30">
        <v>111</v>
      </c>
      <c r="E333" s="30">
        <v>115.3</v>
      </c>
      <c r="F333" s="30">
        <v>135</v>
      </c>
      <c r="G333" s="30">
        <v>116.9</v>
      </c>
      <c r="H333" s="30">
        <v>116.9</v>
      </c>
      <c r="I333" s="30">
        <v>135</v>
      </c>
      <c r="J333" s="30">
        <v>45.5</v>
      </c>
      <c r="K333" s="30">
        <v>36.4</v>
      </c>
      <c r="L333" s="30">
        <v>83.3</v>
      </c>
      <c r="M333" s="30">
        <v>817.9</v>
      </c>
      <c r="N333" s="30">
        <v>2250.5</v>
      </c>
      <c r="O333" s="30">
        <v>1641.3</v>
      </c>
    </row>
    <row r="334" spans="1:15">
      <c r="A334" s="29">
        <v>19</v>
      </c>
      <c r="B334" s="29">
        <v>2007</v>
      </c>
      <c r="C334" s="29">
        <v>4</v>
      </c>
      <c r="D334" s="30">
        <v>111.4</v>
      </c>
      <c r="E334" s="30">
        <v>116</v>
      </c>
      <c r="F334" s="30">
        <v>135.6</v>
      </c>
      <c r="G334" s="30">
        <v>117.4</v>
      </c>
      <c r="H334" s="30">
        <v>117.7</v>
      </c>
      <c r="I334" s="30">
        <v>135.5</v>
      </c>
      <c r="J334" s="30">
        <v>36.4</v>
      </c>
      <c r="K334" s="30">
        <v>72.7</v>
      </c>
      <c r="L334" s="30">
        <v>50</v>
      </c>
      <c r="M334" s="30">
        <v>804.3</v>
      </c>
      <c r="N334" s="30">
        <v>2273.1999999999998</v>
      </c>
      <c r="O334" s="30">
        <v>1641.3</v>
      </c>
    </row>
    <row r="335" spans="1:15">
      <c r="A335" s="29">
        <v>19</v>
      </c>
      <c r="B335" s="29">
        <v>2007</v>
      </c>
      <c r="C335" s="29">
        <v>5</v>
      </c>
      <c r="D335" s="30">
        <v>110.8</v>
      </c>
      <c r="E335" s="30">
        <v>116.3</v>
      </c>
      <c r="F335" s="30">
        <v>135.9</v>
      </c>
      <c r="G335" s="30">
        <v>116.7</v>
      </c>
      <c r="H335" s="30">
        <v>117.9</v>
      </c>
      <c r="I335" s="30">
        <v>135.6</v>
      </c>
      <c r="J335" s="30">
        <v>27.3</v>
      </c>
      <c r="K335" s="30">
        <v>72.7</v>
      </c>
      <c r="L335" s="30">
        <v>83.3</v>
      </c>
      <c r="M335" s="30">
        <v>781.6</v>
      </c>
      <c r="N335" s="30">
        <v>2295.9</v>
      </c>
      <c r="O335" s="30">
        <v>1674.6</v>
      </c>
    </row>
    <row r="336" spans="1:15">
      <c r="A336" s="29">
        <v>19</v>
      </c>
      <c r="B336" s="29">
        <v>2007</v>
      </c>
      <c r="C336" s="29">
        <v>6</v>
      </c>
      <c r="D336" s="30">
        <v>110</v>
      </c>
      <c r="E336" s="30">
        <v>116.3</v>
      </c>
      <c r="F336" s="30">
        <v>135.9</v>
      </c>
      <c r="G336" s="30">
        <v>116.1</v>
      </c>
      <c r="H336" s="30">
        <v>118</v>
      </c>
      <c r="I336" s="30">
        <v>135.6</v>
      </c>
      <c r="J336" s="30">
        <v>45.5</v>
      </c>
      <c r="K336" s="30">
        <v>81.8</v>
      </c>
      <c r="L336" s="30">
        <v>66.7</v>
      </c>
      <c r="M336" s="30">
        <v>777.1</v>
      </c>
      <c r="N336" s="30">
        <v>2327.6999999999998</v>
      </c>
      <c r="O336" s="30">
        <v>1691.3</v>
      </c>
    </row>
    <row r="337" spans="1:15">
      <c r="A337" s="29">
        <v>19</v>
      </c>
      <c r="B337" s="29">
        <v>2007</v>
      </c>
      <c r="C337" s="29">
        <v>7</v>
      </c>
      <c r="D337" s="30">
        <v>109.5</v>
      </c>
      <c r="E337" s="30">
        <v>114.9</v>
      </c>
      <c r="F337" s="30">
        <v>136.69999999999999</v>
      </c>
      <c r="G337" s="30">
        <v>114.1</v>
      </c>
      <c r="H337" s="30">
        <v>116.5</v>
      </c>
      <c r="I337" s="30">
        <v>136.4</v>
      </c>
      <c r="J337" s="30">
        <v>45.5</v>
      </c>
      <c r="K337" s="30">
        <v>36.4</v>
      </c>
      <c r="L337" s="30">
        <v>100</v>
      </c>
      <c r="M337" s="30">
        <v>772.6</v>
      </c>
      <c r="N337" s="30">
        <v>2314.1</v>
      </c>
      <c r="O337" s="30">
        <v>1741.3</v>
      </c>
    </row>
    <row r="338" spans="1:15">
      <c r="A338" s="29">
        <v>19</v>
      </c>
      <c r="B338" s="29">
        <v>2007</v>
      </c>
      <c r="C338" s="29">
        <v>8</v>
      </c>
      <c r="D338" s="30">
        <v>107.1</v>
      </c>
      <c r="E338" s="30">
        <v>116.4</v>
      </c>
      <c r="F338" s="30">
        <v>136.19999999999999</v>
      </c>
      <c r="G338" s="30">
        <v>111.3</v>
      </c>
      <c r="H338" s="30">
        <v>118.5</v>
      </c>
      <c r="I338" s="30">
        <v>136</v>
      </c>
      <c r="J338" s="30">
        <v>13.6</v>
      </c>
      <c r="K338" s="30">
        <v>45.5</v>
      </c>
      <c r="L338" s="30">
        <v>66.7</v>
      </c>
      <c r="M338" s="30">
        <v>736.2</v>
      </c>
      <c r="N338" s="30">
        <v>2309.6</v>
      </c>
      <c r="O338" s="30">
        <v>1758</v>
      </c>
    </row>
    <row r="339" spans="1:15">
      <c r="A339" s="29">
        <v>19</v>
      </c>
      <c r="B339" s="29">
        <v>2007</v>
      </c>
      <c r="C339" s="29">
        <v>9</v>
      </c>
      <c r="D339" s="30">
        <v>106.5</v>
      </c>
      <c r="E339" s="30">
        <v>115.2</v>
      </c>
      <c r="F339" s="30">
        <v>136</v>
      </c>
      <c r="G339" s="30">
        <v>110.5</v>
      </c>
      <c r="H339" s="30">
        <v>117.3</v>
      </c>
      <c r="I339" s="30">
        <v>135.6</v>
      </c>
      <c r="J339" s="30">
        <v>22.7</v>
      </c>
      <c r="K339" s="30">
        <v>45.5</v>
      </c>
      <c r="L339" s="30">
        <v>50</v>
      </c>
      <c r="M339" s="30">
        <v>708.9</v>
      </c>
      <c r="N339" s="30">
        <v>2305.1</v>
      </c>
      <c r="O339" s="30">
        <v>1758</v>
      </c>
    </row>
    <row r="340" spans="1:15">
      <c r="A340" s="29">
        <v>19</v>
      </c>
      <c r="B340" s="29">
        <v>2007</v>
      </c>
      <c r="C340" s="29">
        <v>10</v>
      </c>
      <c r="D340" s="30">
        <v>107.7</v>
      </c>
      <c r="E340" s="30">
        <v>115.7</v>
      </c>
      <c r="F340" s="30">
        <v>135.19999999999999</v>
      </c>
      <c r="G340" s="30">
        <v>112.1</v>
      </c>
      <c r="H340" s="30">
        <v>117.9</v>
      </c>
      <c r="I340" s="30">
        <v>134.9</v>
      </c>
      <c r="J340" s="30">
        <v>27.3</v>
      </c>
      <c r="K340" s="30">
        <v>72.7</v>
      </c>
      <c r="L340" s="30">
        <v>50</v>
      </c>
      <c r="M340" s="30">
        <v>686.2</v>
      </c>
      <c r="N340" s="30">
        <v>2327.8000000000002</v>
      </c>
      <c r="O340" s="30">
        <v>1758</v>
      </c>
    </row>
    <row r="341" spans="1:15">
      <c r="A341" s="29">
        <v>19</v>
      </c>
      <c r="B341" s="29">
        <v>2007</v>
      </c>
      <c r="C341" s="29">
        <v>11</v>
      </c>
      <c r="D341" s="30">
        <v>105.6</v>
      </c>
      <c r="E341" s="30">
        <v>114.7</v>
      </c>
      <c r="F341" s="30">
        <v>136.30000000000001</v>
      </c>
      <c r="G341" s="30">
        <v>109.9</v>
      </c>
      <c r="H341" s="30">
        <v>116.8</v>
      </c>
      <c r="I341" s="30">
        <v>136.1</v>
      </c>
      <c r="J341" s="30">
        <v>36.4</v>
      </c>
      <c r="K341" s="30">
        <v>45.5</v>
      </c>
      <c r="L341" s="30">
        <v>50</v>
      </c>
      <c r="M341" s="30">
        <v>672.6</v>
      </c>
      <c r="N341" s="30">
        <v>2323.3000000000002</v>
      </c>
      <c r="O341" s="30">
        <v>1758</v>
      </c>
    </row>
    <row r="342" spans="1:15">
      <c r="A342" s="29">
        <v>19</v>
      </c>
      <c r="B342" s="29">
        <v>2007</v>
      </c>
      <c r="C342" s="29">
        <v>12</v>
      </c>
      <c r="D342" s="30">
        <v>104.9</v>
      </c>
      <c r="E342" s="30">
        <v>115</v>
      </c>
      <c r="F342" s="30">
        <v>136.1</v>
      </c>
      <c r="G342" s="30">
        <v>109.2</v>
      </c>
      <c r="H342" s="30">
        <v>117.3</v>
      </c>
      <c r="I342" s="30">
        <v>135.9</v>
      </c>
      <c r="J342" s="30">
        <v>40.9</v>
      </c>
      <c r="K342" s="30">
        <v>59.1</v>
      </c>
      <c r="L342" s="30">
        <v>66.7</v>
      </c>
      <c r="M342" s="30">
        <v>663.5</v>
      </c>
      <c r="N342" s="30">
        <v>2332.4</v>
      </c>
      <c r="O342" s="30">
        <v>1774.7</v>
      </c>
    </row>
    <row r="343" spans="1:15">
      <c r="A343" s="29">
        <v>20</v>
      </c>
      <c r="B343" s="29">
        <v>2008</v>
      </c>
      <c r="C343" s="29">
        <v>1</v>
      </c>
      <c r="D343" s="30">
        <v>105.4</v>
      </c>
      <c r="E343" s="30">
        <v>114.5</v>
      </c>
      <c r="F343" s="30">
        <v>133.80000000000001</v>
      </c>
      <c r="G343" s="30">
        <v>109.7</v>
      </c>
      <c r="H343" s="30">
        <v>116.7</v>
      </c>
      <c r="I343" s="30">
        <v>133.6</v>
      </c>
      <c r="J343" s="30">
        <v>36.4</v>
      </c>
      <c r="K343" s="30">
        <v>36.4</v>
      </c>
      <c r="L343" s="30">
        <v>66.7</v>
      </c>
      <c r="M343" s="30">
        <v>649.9</v>
      </c>
      <c r="N343" s="30">
        <v>2318.8000000000002</v>
      </c>
      <c r="O343" s="30">
        <v>1791.4</v>
      </c>
    </row>
    <row r="344" spans="1:15">
      <c r="A344" s="29">
        <v>20</v>
      </c>
      <c r="B344" s="29">
        <v>2008</v>
      </c>
      <c r="C344" s="29">
        <v>2</v>
      </c>
      <c r="D344" s="30">
        <v>104.7</v>
      </c>
      <c r="E344" s="30">
        <v>115.2</v>
      </c>
      <c r="F344" s="30">
        <v>134.19999999999999</v>
      </c>
      <c r="G344" s="30">
        <v>109.3</v>
      </c>
      <c r="H344" s="30">
        <v>117.6</v>
      </c>
      <c r="I344" s="30">
        <v>134.1</v>
      </c>
      <c r="J344" s="30">
        <v>45.5</v>
      </c>
      <c r="K344" s="30">
        <v>72.7</v>
      </c>
      <c r="L344" s="30">
        <v>41.7</v>
      </c>
      <c r="M344" s="30">
        <v>645.4</v>
      </c>
      <c r="N344" s="30">
        <v>2341.5</v>
      </c>
      <c r="O344" s="30">
        <v>1783.1</v>
      </c>
    </row>
    <row r="345" spans="1:15">
      <c r="A345" s="29">
        <v>20</v>
      </c>
      <c r="B345" s="29">
        <v>2008</v>
      </c>
      <c r="C345" s="29">
        <v>3</v>
      </c>
      <c r="D345" s="30">
        <v>102.8</v>
      </c>
      <c r="E345" s="30">
        <v>114.1</v>
      </c>
      <c r="F345" s="30">
        <v>133.9</v>
      </c>
      <c r="G345" s="30">
        <v>107.2</v>
      </c>
      <c r="H345" s="30">
        <v>116.5</v>
      </c>
      <c r="I345" s="30">
        <v>133.9</v>
      </c>
      <c r="J345" s="30">
        <v>27.3</v>
      </c>
      <c r="K345" s="30">
        <v>27.3</v>
      </c>
      <c r="L345" s="30">
        <v>33.299999999999997</v>
      </c>
      <c r="M345" s="30">
        <v>622.70000000000005</v>
      </c>
      <c r="N345" s="30">
        <v>2318.8000000000002</v>
      </c>
      <c r="O345" s="30">
        <v>1766.4</v>
      </c>
    </row>
    <row r="346" spans="1:15">
      <c r="A346" s="29">
        <v>20</v>
      </c>
      <c r="B346" s="29">
        <v>2008</v>
      </c>
      <c r="C346" s="29">
        <v>4</v>
      </c>
      <c r="D346" s="30">
        <v>103.8</v>
      </c>
      <c r="E346" s="30">
        <v>113.3</v>
      </c>
      <c r="F346" s="30">
        <v>132.1</v>
      </c>
      <c r="G346" s="30">
        <v>108.3</v>
      </c>
      <c r="H346" s="30">
        <v>115.7</v>
      </c>
      <c r="I346" s="30">
        <v>132.1</v>
      </c>
      <c r="J346" s="30">
        <v>36.4</v>
      </c>
      <c r="K346" s="30">
        <v>36.4</v>
      </c>
      <c r="L346" s="30">
        <v>33.299999999999997</v>
      </c>
      <c r="M346" s="30">
        <v>609.1</v>
      </c>
      <c r="N346" s="30">
        <v>2305.1999999999998</v>
      </c>
      <c r="O346" s="30">
        <v>1749.7</v>
      </c>
    </row>
    <row r="347" spans="1:15">
      <c r="A347" s="29">
        <v>20</v>
      </c>
      <c r="B347" s="29">
        <v>2008</v>
      </c>
      <c r="C347" s="29">
        <v>5</v>
      </c>
      <c r="D347" s="30">
        <v>103.5</v>
      </c>
      <c r="E347" s="30">
        <v>113.6</v>
      </c>
      <c r="F347" s="30">
        <v>130.9</v>
      </c>
      <c r="G347" s="30">
        <v>108.2</v>
      </c>
      <c r="H347" s="30">
        <v>116</v>
      </c>
      <c r="I347" s="30">
        <v>130.9</v>
      </c>
      <c r="J347" s="30">
        <v>45.5</v>
      </c>
      <c r="K347" s="30">
        <v>18.2</v>
      </c>
      <c r="L347" s="30">
        <v>33.299999999999997</v>
      </c>
      <c r="M347" s="30">
        <v>604.6</v>
      </c>
      <c r="N347" s="30">
        <v>2273.4</v>
      </c>
      <c r="O347" s="30">
        <v>1733</v>
      </c>
    </row>
    <row r="348" spans="1:15">
      <c r="A348" s="29">
        <v>20</v>
      </c>
      <c r="B348" s="29">
        <v>2008</v>
      </c>
      <c r="C348" s="29">
        <v>6</v>
      </c>
      <c r="D348" s="30">
        <v>101.8</v>
      </c>
      <c r="E348" s="30">
        <v>111.4</v>
      </c>
      <c r="F348" s="30">
        <v>128.1</v>
      </c>
      <c r="G348" s="30">
        <v>106.5</v>
      </c>
      <c r="H348" s="30">
        <v>113.7</v>
      </c>
      <c r="I348" s="30">
        <v>128.1</v>
      </c>
      <c r="J348" s="30">
        <v>45.5</v>
      </c>
      <c r="K348" s="30">
        <v>18.2</v>
      </c>
      <c r="L348" s="30">
        <v>16.7</v>
      </c>
      <c r="M348" s="30">
        <v>600.1</v>
      </c>
      <c r="N348" s="30">
        <v>2241.6</v>
      </c>
      <c r="O348" s="30">
        <v>1699.7</v>
      </c>
    </row>
    <row r="349" spans="1:15">
      <c r="A349" s="29">
        <v>20</v>
      </c>
      <c r="B349" s="29">
        <v>2008</v>
      </c>
      <c r="C349" s="29">
        <v>7</v>
      </c>
      <c r="D349" s="30">
        <v>101</v>
      </c>
      <c r="E349" s="30">
        <v>110.9</v>
      </c>
      <c r="F349" s="30">
        <v>127.4</v>
      </c>
      <c r="G349" s="30">
        <v>105.7</v>
      </c>
      <c r="H349" s="30">
        <v>113.2</v>
      </c>
      <c r="I349" s="30">
        <v>127.4</v>
      </c>
      <c r="J349" s="30">
        <v>9.1</v>
      </c>
      <c r="K349" s="30">
        <v>27.3</v>
      </c>
      <c r="L349" s="30">
        <v>16.7</v>
      </c>
      <c r="M349" s="30">
        <v>559.20000000000005</v>
      </c>
      <c r="N349" s="30">
        <v>2218.9</v>
      </c>
      <c r="O349" s="30">
        <v>1666.4</v>
      </c>
    </row>
    <row r="350" spans="1:15">
      <c r="A350" s="29">
        <v>20</v>
      </c>
      <c r="B350" s="29">
        <v>2008</v>
      </c>
      <c r="C350" s="29">
        <v>8</v>
      </c>
      <c r="D350" s="30">
        <v>98.9</v>
      </c>
      <c r="E350" s="30">
        <v>107.4</v>
      </c>
      <c r="F350" s="30">
        <v>126.1</v>
      </c>
      <c r="G350" s="30">
        <v>103.1</v>
      </c>
      <c r="H350" s="30">
        <v>109.7</v>
      </c>
      <c r="I350" s="30">
        <v>126.1</v>
      </c>
      <c r="J350" s="30">
        <v>18.2</v>
      </c>
      <c r="K350" s="30">
        <v>9.1</v>
      </c>
      <c r="L350" s="30">
        <v>0</v>
      </c>
      <c r="M350" s="30">
        <v>527.4</v>
      </c>
      <c r="N350" s="30">
        <v>2178</v>
      </c>
      <c r="O350" s="30">
        <v>1616.4</v>
      </c>
    </row>
    <row r="351" spans="1:15">
      <c r="A351" s="29">
        <v>20</v>
      </c>
      <c r="B351" s="29">
        <v>2008</v>
      </c>
      <c r="C351" s="29">
        <v>9</v>
      </c>
      <c r="D351" s="30">
        <v>98.1</v>
      </c>
      <c r="E351" s="30">
        <v>106.6</v>
      </c>
      <c r="F351" s="30">
        <v>125.2</v>
      </c>
      <c r="G351" s="30">
        <v>102.2</v>
      </c>
      <c r="H351" s="30">
        <v>108.8</v>
      </c>
      <c r="I351" s="30">
        <v>125.3</v>
      </c>
      <c r="J351" s="30">
        <v>9.1</v>
      </c>
      <c r="K351" s="30">
        <v>0</v>
      </c>
      <c r="L351" s="30">
        <v>16.7</v>
      </c>
      <c r="M351" s="30">
        <v>486.5</v>
      </c>
      <c r="N351" s="30">
        <v>2128</v>
      </c>
      <c r="O351" s="30">
        <v>1583.1</v>
      </c>
    </row>
    <row r="352" spans="1:15">
      <c r="A352" s="29">
        <v>20</v>
      </c>
      <c r="B352" s="29">
        <v>2008</v>
      </c>
      <c r="C352" s="29">
        <v>10</v>
      </c>
      <c r="D352" s="30">
        <v>92.6</v>
      </c>
      <c r="E352" s="30">
        <v>103.6</v>
      </c>
      <c r="F352" s="30">
        <v>123.8</v>
      </c>
      <c r="G352" s="30">
        <v>95.4</v>
      </c>
      <c r="H352" s="30">
        <v>105</v>
      </c>
      <c r="I352" s="30">
        <v>124.1</v>
      </c>
      <c r="J352" s="30">
        <v>0</v>
      </c>
      <c r="K352" s="30">
        <v>0</v>
      </c>
      <c r="L352" s="30">
        <v>16.7</v>
      </c>
      <c r="M352" s="30">
        <v>436.5</v>
      </c>
      <c r="N352" s="30">
        <v>2078</v>
      </c>
      <c r="O352" s="30">
        <v>1549.8</v>
      </c>
    </row>
    <row r="353" spans="1:15">
      <c r="A353" s="29">
        <v>20</v>
      </c>
      <c r="B353" s="29">
        <v>2008</v>
      </c>
      <c r="C353" s="29">
        <v>11</v>
      </c>
      <c r="D353" s="30">
        <v>87.9</v>
      </c>
      <c r="E353" s="30">
        <v>97.8</v>
      </c>
      <c r="F353" s="30">
        <v>121</v>
      </c>
      <c r="G353" s="30">
        <v>88.1</v>
      </c>
      <c r="H353" s="30">
        <v>98.2</v>
      </c>
      <c r="I353" s="30">
        <v>122.4</v>
      </c>
      <c r="J353" s="30">
        <v>0</v>
      </c>
      <c r="K353" s="30">
        <v>0</v>
      </c>
      <c r="L353" s="30">
        <v>50</v>
      </c>
      <c r="M353" s="30">
        <v>386.5</v>
      </c>
      <c r="N353" s="30">
        <v>2028</v>
      </c>
      <c r="O353" s="30">
        <v>1549.8</v>
      </c>
    </row>
    <row r="354" spans="1:15">
      <c r="A354" s="29">
        <v>20</v>
      </c>
      <c r="B354" s="29">
        <v>2008</v>
      </c>
      <c r="C354" s="29">
        <v>12</v>
      </c>
      <c r="D354" s="30">
        <v>83.7</v>
      </c>
      <c r="E354" s="30">
        <v>91.6</v>
      </c>
      <c r="F354" s="30">
        <v>116.6</v>
      </c>
      <c r="G354" s="30">
        <v>82.8</v>
      </c>
      <c r="H354" s="30">
        <v>90.1</v>
      </c>
      <c r="I354" s="30">
        <v>118.1</v>
      </c>
      <c r="J354" s="30">
        <v>9.1</v>
      </c>
      <c r="K354" s="30">
        <v>0</v>
      </c>
      <c r="L354" s="30">
        <v>0</v>
      </c>
      <c r="M354" s="30">
        <v>345.6</v>
      </c>
      <c r="N354" s="30">
        <v>1978</v>
      </c>
      <c r="O354" s="30">
        <v>1499.8</v>
      </c>
    </row>
    <row r="355" spans="1:15">
      <c r="A355" s="29">
        <v>21</v>
      </c>
      <c r="B355" s="29">
        <v>2009</v>
      </c>
      <c r="C355" s="29">
        <v>1</v>
      </c>
      <c r="D355" s="30">
        <v>78.8</v>
      </c>
      <c r="E355" s="30">
        <v>85</v>
      </c>
      <c r="F355" s="30">
        <v>114.2</v>
      </c>
      <c r="G355" s="30">
        <v>77.5</v>
      </c>
      <c r="H355" s="30">
        <v>82.9</v>
      </c>
      <c r="I355" s="30">
        <v>115.2</v>
      </c>
      <c r="J355" s="30">
        <v>0</v>
      </c>
      <c r="K355" s="30">
        <v>0</v>
      </c>
      <c r="L355" s="30">
        <v>0</v>
      </c>
      <c r="M355" s="30">
        <v>295.60000000000002</v>
      </c>
      <c r="N355" s="30">
        <v>1928</v>
      </c>
      <c r="O355" s="30">
        <v>1449.8</v>
      </c>
    </row>
    <row r="356" spans="1:15">
      <c r="A356" s="29">
        <v>21</v>
      </c>
      <c r="B356" s="29">
        <v>2009</v>
      </c>
      <c r="C356" s="29">
        <v>2</v>
      </c>
      <c r="D356" s="30">
        <v>76.7</v>
      </c>
      <c r="E356" s="30">
        <v>79.2</v>
      </c>
      <c r="F356" s="30">
        <v>111.1</v>
      </c>
      <c r="G356" s="30">
        <v>74.099999999999994</v>
      </c>
      <c r="H356" s="30">
        <v>76.599999999999994</v>
      </c>
      <c r="I356" s="30">
        <v>112.2</v>
      </c>
      <c r="J356" s="30">
        <v>9.1</v>
      </c>
      <c r="K356" s="30">
        <v>0</v>
      </c>
      <c r="L356" s="30">
        <v>0</v>
      </c>
      <c r="M356" s="30">
        <v>254.7</v>
      </c>
      <c r="N356" s="30">
        <v>1878</v>
      </c>
      <c r="O356" s="30">
        <v>1399.8</v>
      </c>
    </row>
    <row r="357" spans="1:15">
      <c r="A357" s="29">
        <v>21</v>
      </c>
      <c r="B357" s="29">
        <v>2009</v>
      </c>
      <c r="C357" s="29">
        <v>3</v>
      </c>
      <c r="D357" s="30">
        <v>77.7</v>
      </c>
      <c r="E357" s="30">
        <v>78.400000000000006</v>
      </c>
      <c r="F357" s="30">
        <v>108.3</v>
      </c>
      <c r="G357" s="30">
        <v>75.900000000000006</v>
      </c>
      <c r="H357" s="30">
        <v>74.400000000000006</v>
      </c>
      <c r="I357" s="30">
        <v>109.2</v>
      </c>
      <c r="J357" s="30">
        <v>18.2</v>
      </c>
      <c r="K357" s="30">
        <v>0</v>
      </c>
      <c r="L357" s="30">
        <v>16.7</v>
      </c>
      <c r="M357" s="30">
        <v>222.9</v>
      </c>
      <c r="N357" s="30">
        <v>1828</v>
      </c>
      <c r="O357" s="30">
        <v>1366.5</v>
      </c>
    </row>
    <row r="358" spans="1:15">
      <c r="A358" s="29">
        <v>21</v>
      </c>
      <c r="B358" s="29">
        <v>2009</v>
      </c>
      <c r="C358" s="29">
        <v>4</v>
      </c>
      <c r="D358" s="30">
        <v>81.2</v>
      </c>
      <c r="E358" s="30">
        <v>80.7</v>
      </c>
      <c r="F358" s="30">
        <v>106.1</v>
      </c>
      <c r="G358" s="30">
        <v>79.7</v>
      </c>
      <c r="H358" s="30">
        <v>77.599999999999994</v>
      </c>
      <c r="I358" s="30">
        <v>106.9</v>
      </c>
      <c r="J358" s="30">
        <v>72.7</v>
      </c>
      <c r="K358" s="30">
        <v>18.2</v>
      </c>
      <c r="L358" s="30">
        <v>16.7</v>
      </c>
      <c r="M358" s="30">
        <v>245.6</v>
      </c>
      <c r="N358" s="30">
        <v>1796.2</v>
      </c>
      <c r="O358" s="30">
        <v>1333.2</v>
      </c>
    </row>
    <row r="359" spans="1:15">
      <c r="A359" s="29">
        <v>21</v>
      </c>
      <c r="B359" s="29">
        <v>2009</v>
      </c>
      <c r="C359" s="29">
        <v>5</v>
      </c>
      <c r="D359" s="30">
        <v>83.6</v>
      </c>
      <c r="E359" s="30">
        <v>82.7</v>
      </c>
      <c r="F359" s="30">
        <v>101.7</v>
      </c>
      <c r="G359" s="30">
        <v>82</v>
      </c>
      <c r="H359" s="30">
        <v>80.5</v>
      </c>
      <c r="I359" s="30">
        <v>101.6</v>
      </c>
      <c r="J359" s="30">
        <v>72.7</v>
      </c>
      <c r="K359" s="30">
        <v>72.7</v>
      </c>
      <c r="L359" s="30">
        <v>16.7</v>
      </c>
      <c r="M359" s="30">
        <v>268.3</v>
      </c>
      <c r="N359" s="30">
        <v>1818.9</v>
      </c>
      <c r="O359" s="30">
        <v>1299.9000000000001</v>
      </c>
    </row>
    <row r="360" spans="1:15">
      <c r="A360" s="29">
        <v>21</v>
      </c>
      <c r="B360" s="29">
        <v>2009</v>
      </c>
      <c r="C360" s="29">
        <v>6</v>
      </c>
      <c r="D360" s="30">
        <v>87</v>
      </c>
      <c r="E360" s="30">
        <v>83.9</v>
      </c>
      <c r="F360" s="30">
        <v>101.7</v>
      </c>
      <c r="G360" s="30">
        <v>85.8</v>
      </c>
      <c r="H360" s="30">
        <v>82.4</v>
      </c>
      <c r="I360" s="30">
        <v>102.3</v>
      </c>
      <c r="J360" s="30">
        <v>72.7</v>
      </c>
      <c r="K360" s="30">
        <v>81.8</v>
      </c>
      <c r="L360" s="30">
        <v>0</v>
      </c>
      <c r="M360" s="30">
        <v>291</v>
      </c>
      <c r="N360" s="30">
        <v>1850.7</v>
      </c>
      <c r="O360" s="30">
        <v>1249.9000000000001</v>
      </c>
    </row>
    <row r="361" spans="1:15">
      <c r="A361" s="29">
        <v>21</v>
      </c>
      <c r="B361" s="29">
        <v>2009</v>
      </c>
      <c r="C361" s="29">
        <v>7</v>
      </c>
      <c r="D361" s="30">
        <v>88.7</v>
      </c>
      <c r="E361" s="30">
        <v>84.9</v>
      </c>
      <c r="F361" s="30">
        <v>99.3</v>
      </c>
      <c r="G361" s="30">
        <v>87.8</v>
      </c>
      <c r="H361" s="30">
        <v>83.9</v>
      </c>
      <c r="I361" s="30">
        <v>99.9</v>
      </c>
      <c r="J361" s="30">
        <v>72.7</v>
      </c>
      <c r="K361" s="30">
        <v>72.7</v>
      </c>
      <c r="L361" s="30">
        <v>0</v>
      </c>
      <c r="M361" s="30">
        <v>313.7</v>
      </c>
      <c r="N361" s="30">
        <v>1873.4</v>
      </c>
      <c r="O361" s="30">
        <v>1199.9000000000001</v>
      </c>
    </row>
    <row r="362" spans="1:15">
      <c r="A362" s="29">
        <v>21</v>
      </c>
      <c r="B362" s="29">
        <v>2009</v>
      </c>
      <c r="C362" s="29">
        <v>8</v>
      </c>
      <c r="D362" s="30">
        <v>90.4</v>
      </c>
      <c r="E362" s="30">
        <v>86.5</v>
      </c>
      <c r="F362" s="30">
        <v>99.6</v>
      </c>
      <c r="G362" s="30">
        <v>89.5</v>
      </c>
      <c r="H362" s="30">
        <v>85.7</v>
      </c>
      <c r="I362" s="30">
        <v>100.2</v>
      </c>
      <c r="J362" s="30">
        <v>81.8</v>
      </c>
      <c r="K362" s="30">
        <v>90.9</v>
      </c>
      <c r="L362" s="30">
        <v>33.299999999999997</v>
      </c>
      <c r="M362" s="30">
        <v>345.5</v>
      </c>
      <c r="N362" s="30">
        <v>1914.3</v>
      </c>
      <c r="O362" s="30">
        <v>1183.2</v>
      </c>
    </row>
    <row r="363" spans="1:15">
      <c r="A363" s="29">
        <v>21</v>
      </c>
      <c r="B363" s="29">
        <v>2009</v>
      </c>
      <c r="C363" s="29">
        <v>9</v>
      </c>
      <c r="D363" s="30">
        <v>92.7</v>
      </c>
      <c r="E363" s="30">
        <v>88.7</v>
      </c>
      <c r="F363" s="30">
        <v>98.7</v>
      </c>
      <c r="G363" s="30">
        <v>91.9</v>
      </c>
      <c r="H363" s="30">
        <v>88.1</v>
      </c>
      <c r="I363" s="30">
        <v>99.2</v>
      </c>
      <c r="J363" s="30">
        <v>81.8</v>
      </c>
      <c r="K363" s="30">
        <v>90.9</v>
      </c>
      <c r="L363" s="30">
        <v>33.299999999999997</v>
      </c>
      <c r="M363" s="30">
        <v>377.3</v>
      </c>
      <c r="N363" s="30">
        <v>1955.2</v>
      </c>
      <c r="O363" s="30">
        <v>1166.5</v>
      </c>
    </row>
    <row r="364" spans="1:15">
      <c r="A364" s="29">
        <v>21</v>
      </c>
      <c r="B364" s="29">
        <v>2009</v>
      </c>
      <c r="C364" s="29">
        <v>10</v>
      </c>
      <c r="D364" s="30">
        <v>94.1</v>
      </c>
      <c r="E364" s="30">
        <v>90.8</v>
      </c>
      <c r="F364" s="30">
        <v>98.2</v>
      </c>
      <c r="G364" s="30">
        <v>93.4</v>
      </c>
      <c r="H364" s="30">
        <v>90.2</v>
      </c>
      <c r="I364" s="30">
        <v>98.5</v>
      </c>
      <c r="J364" s="30">
        <v>90.9</v>
      </c>
      <c r="K364" s="30">
        <v>100</v>
      </c>
      <c r="L364" s="30">
        <v>33.299999999999997</v>
      </c>
      <c r="M364" s="30">
        <v>418.2</v>
      </c>
      <c r="N364" s="30">
        <v>2005.2</v>
      </c>
      <c r="O364" s="30">
        <v>1149.8</v>
      </c>
    </row>
    <row r="365" spans="1:15">
      <c r="A365" s="29">
        <v>21</v>
      </c>
      <c r="B365" s="29">
        <v>2009</v>
      </c>
      <c r="C365" s="29">
        <v>11</v>
      </c>
      <c r="D365" s="30">
        <v>94.1</v>
      </c>
      <c r="E365" s="30">
        <v>92.5</v>
      </c>
      <c r="F365" s="30">
        <v>97.2</v>
      </c>
      <c r="G365" s="30">
        <v>93.5</v>
      </c>
      <c r="H365" s="30">
        <v>91.9</v>
      </c>
      <c r="I365" s="30">
        <v>97.4</v>
      </c>
      <c r="J365" s="30">
        <v>63.6</v>
      </c>
      <c r="K365" s="30">
        <v>100</v>
      </c>
      <c r="L365" s="30">
        <v>16.7</v>
      </c>
      <c r="M365" s="30">
        <v>431.8</v>
      </c>
      <c r="N365" s="30">
        <v>2055.1999999999998</v>
      </c>
      <c r="O365" s="30">
        <v>1116.5</v>
      </c>
    </row>
    <row r="366" spans="1:15">
      <c r="A366" s="29">
        <v>21</v>
      </c>
      <c r="B366" s="29">
        <v>2009</v>
      </c>
      <c r="C366" s="29">
        <v>12</v>
      </c>
      <c r="D366" s="30">
        <v>96</v>
      </c>
      <c r="E366" s="30">
        <v>94</v>
      </c>
      <c r="F366" s="30">
        <v>97</v>
      </c>
      <c r="G366" s="30">
        <v>95.2</v>
      </c>
      <c r="H366" s="30">
        <v>93.4</v>
      </c>
      <c r="I366" s="30">
        <v>97.1</v>
      </c>
      <c r="J366" s="30">
        <v>81.8</v>
      </c>
      <c r="K366" s="30">
        <v>100</v>
      </c>
      <c r="L366" s="30">
        <v>50</v>
      </c>
      <c r="M366" s="30">
        <v>463.6</v>
      </c>
      <c r="N366" s="30">
        <v>2105.1999999999998</v>
      </c>
      <c r="O366" s="30">
        <v>1116.5</v>
      </c>
    </row>
    <row r="367" spans="1:15">
      <c r="A367" s="29">
        <v>22</v>
      </c>
      <c r="B367" s="29">
        <v>2010</v>
      </c>
      <c r="C367" s="29">
        <v>1</v>
      </c>
      <c r="D367" s="30">
        <v>97</v>
      </c>
      <c r="E367" s="30">
        <v>96.7</v>
      </c>
      <c r="F367" s="30">
        <v>98.8</v>
      </c>
      <c r="G367" s="30">
        <v>96.3</v>
      </c>
      <c r="H367" s="30">
        <v>96.2</v>
      </c>
      <c r="I367" s="30">
        <v>98.9</v>
      </c>
      <c r="J367" s="30">
        <v>72.7</v>
      </c>
      <c r="K367" s="30">
        <v>90.9</v>
      </c>
      <c r="L367" s="30">
        <v>66.7</v>
      </c>
      <c r="M367" s="30">
        <v>486.3</v>
      </c>
      <c r="N367" s="30">
        <v>2146.1</v>
      </c>
      <c r="O367" s="30">
        <v>1133.2</v>
      </c>
    </row>
    <row r="368" spans="1:15">
      <c r="A368" s="29">
        <v>22</v>
      </c>
      <c r="B368" s="29">
        <v>2010</v>
      </c>
      <c r="C368" s="29">
        <v>2</v>
      </c>
      <c r="D368" s="30">
        <v>96.4</v>
      </c>
      <c r="E368" s="30">
        <v>97.7</v>
      </c>
      <c r="F368" s="30">
        <v>98.1</v>
      </c>
      <c r="G368" s="30">
        <v>95.6</v>
      </c>
      <c r="H368" s="30">
        <v>97.1</v>
      </c>
      <c r="I368" s="30">
        <v>98.2</v>
      </c>
      <c r="J368" s="30">
        <v>81.8</v>
      </c>
      <c r="K368" s="30">
        <v>90.9</v>
      </c>
      <c r="L368" s="30">
        <v>50</v>
      </c>
      <c r="M368" s="30">
        <v>518.1</v>
      </c>
      <c r="N368" s="30">
        <v>2187</v>
      </c>
      <c r="O368" s="30">
        <v>1133.2</v>
      </c>
    </row>
    <row r="369" spans="1:15">
      <c r="A369" s="29">
        <v>22</v>
      </c>
      <c r="B369" s="29">
        <v>2010</v>
      </c>
      <c r="C369" s="29">
        <v>3</v>
      </c>
      <c r="D369" s="30">
        <v>100</v>
      </c>
      <c r="E369" s="30">
        <v>98.6</v>
      </c>
      <c r="F369" s="30">
        <v>98.7</v>
      </c>
      <c r="G369" s="30">
        <v>99.7</v>
      </c>
      <c r="H369" s="30">
        <v>98.1</v>
      </c>
      <c r="I369" s="30">
        <v>98.8</v>
      </c>
      <c r="J369" s="30">
        <v>90.9</v>
      </c>
      <c r="K369" s="30">
        <v>90.9</v>
      </c>
      <c r="L369" s="30">
        <v>75</v>
      </c>
      <c r="M369" s="30">
        <v>559</v>
      </c>
      <c r="N369" s="30">
        <v>2227.9</v>
      </c>
      <c r="O369" s="30">
        <v>1158.2</v>
      </c>
    </row>
    <row r="370" spans="1:15">
      <c r="A370" s="29">
        <v>22</v>
      </c>
      <c r="B370" s="29">
        <v>2010</v>
      </c>
      <c r="C370" s="29">
        <v>4</v>
      </c>
      <c r="D370" s="30">
        <v>101.4</v>
      </c>
      <c r="E370" s="30">
        <v>99.9</v>
      </c>
      <c r="F370" s="30">
        <v>97.8</v>
      </c>
      <c r="G370" s="30">
        <v>101.1</v>
      </c>
      <c r="H370" s="30">
        <v>99.6</v>
      </c>
      <c r="I370" s="30">
        <v>97.9</v>
      </c>
      <c r="J370" s="30">
        <v>90.9</v>
      </c>
      <c r="K370" s="30">
        <v>90.9</v>
      </c>
      <c r="L370" s="30">
        <v>16.7</v>
      </c>
      <c r="M370" s="30">
        <v>599.9</v>
      </c>
      <c r="N370" s="30">
        <v>2268.8000000000002</v>
      </c>
      <c r="O370" s="30">
        <v>1124.9000000000001</v>
      </c>
    </row>
    <row r="371" spans="1:15">
      <c r="A371" s="29">
        <v>22</v>
      </c>
      <c r="B371" s="29">
        <v>2010</v>
      </c>
      <c r="C371" s="29">
        <v>5</v>
      </c>
      <c r="D371" s="30">
        <v>100.4</v>
      </c>
      <c r="E371" s="30">
        <v>99.3</v>
      </c>
      <c r="F371" s="30">
        <v>98.6</v>
      </c>
      <c r="G371" s="30">
        <v>100.3</v>
      </c>
      <c r="H371" s="30">
        <v>99.4</v>
      </c>
      <c r="I371" s="30">
        <v>98.6</v>
      </c>
      <c r="J371" s="30">
        <v>100</v>
      </c>
      <c r="K371" s="30">
        <v>63.6</v>
      </c>
      <c r="L371" s="30">
        <v>41.7</v>
      </c>
      <c r="M371" s="30">
        <v>649.9</v>
      </c>
      <c r="N371" s="30">
        <v>2282.4</v>
      </c>
      <c r="O371" s="30">
        <v>1116.5999999999999</v>
      </c>
    </row>
    <row r="372" spans="1:15">
      <c r="A372" s="29">
        <v>22</v>
      </c>
      <c r="B372" s="29">
        <v>2010</v>
      </c>
      <c r="C372" s="29">
        <v>6</v>
      </c>
      <c r="D372" s="30">
        <v>100.7</v>
      </c>
      <c r="E372" s="30">
        <v>100.1</v>
      </c>
      <c r="F372" s="30">
        <v>99.4</v>
      </c>
      <c r="G372" s="30">
        <v>100.8</v>
      </c>
      <c r="H372" s="30">
        <v>100.4</v>
      </c>
      <c r="I372" s="30">
        <v>99.3</v>
      </c>
      <c r="J372" s="30">
        <v>45.5</v>
      </c>
      <c r="K372" s="30">
        <v>63.6</v>
      </c>
      <c r="L372" s="30">
        <v>16.7</v>
      </c>
      <c r="M372" s="30">
        <v>645.4</v>
      </c>
      <c r="N372" s="30">
        <v>2296</v>
      </c>
      <c r="O372" s="30">
        <v>1083.3</v>
      </c>
    </row>
    <row r="373" spans="1:15">
      <c r="A373" s="29">
        <v>22</v>
      </c>
      <c r="B373" s="29">
        <v>2010</v>
      </c>
      <c r="C373" s="29">
        <v>7</v>
      </c>
      <c r="D373" s="30">
        <v>100.8</v>
      </c>
      <c r="E373" s="30">
        <v>100.6</v>
      </c>
      <c r="F373" s="30">
        <v>101.5</v>
      </c>
      <c r="G373" s="30">
        <v>100.9</v>
      </c>
      <c r="H373" s="30">
        <v>100.8</v>
      </c>
      <c r="I373" s="30">
        <v>101.5</v>
      </c>
      <c r="J373" s="30">
        <v>45.5</v>
      </c>
      <c r="K373" s="30">
        <v>45.5</v>
      </c>
      <c r="L373" s="30">
        <v>100</v>
      </c>
      <c r="M373" s="30">
        <v>640.9</v>
      </c>
      <c r="N373" s="30">
        <v>2291.5</v>
      </c>
      <c r="O373" s="30">
        <v>1133.3</v>
      </c>
    </row>
    <row r="374" spans="1:15">
      <c r="A374" s="29">
        <v>22</v>
      </c>
      <c r="B374" s="29">
        <v>2010</v>
      </c>
      <c r="C374" s="29">
        <v>8</v>
      </c>
      <c r="D374" s="30">
        <v>100.9</v>
      </c>
      <c r="E374" s="30">
        <v>101.1</v>
      </c>
      <c r="F374" s="30">
        <v>100.9</v>
      </c>
      <c r="G374" s="30">
        <v>101.2</v>
      </c>
      <c r="H374" s="30">
        <v>101.3</v>
      </c>
      <c r="I374" s="30">
        <v>100.9</v>
      </c>
      <c r="J374" s="30">
        <v>45.5</v>
      </c>
      <c r="K374" s="30">
        <v>72.7</v>
      </c>
      <c r="L374" s="30">
        <v>91.7</v>
      </c>
      <c r="M374" s="30">
        <v>636.4</v>
      </c>
      <c r="N374" s="30">
        <v>2314.1999999999998</v>
      </c>
      <c r="O374" s="30">
        <v>1175</v>
      </c>
    </row>
    <row r="375" spans="1:15">
      <c r="A375" s="29">
        <v>22</v>
      </c>
      <c r="B375" s="29">
        <v>2010</v>
      </c>
      <c r="C375" s="29">
        <v>9</v>
      </c>
      <c r="D375" s="30">
        <v>100.3</v>
      </c>
      <c r="E375" s="30">
        <v>101.2</v>
      </c>
      <c r="F375" s="30">
        <v>101.3</v>
      </c>
      <c r="G375" s="30">
        <v>100.6</v>
      </c>
      <c r="H375" s="30">
        <v>101.4</v>
      </c>
      <c r="I375" s="30">
        <v>101.2</v>
      </c>
      <c r="J375" s="30">
        <v>54.5</v>
      </c>
      <c r="K375" s="30">
        <v>54.5</v>
      </c>
      <c r="L375" s="30">
        <v>66.7</v>
      </c>
      <c r="M375" s="30">
        <v>640.9</v>
      </c>
      <c r="N375" s="30">
        <v>2318.6999999999998</v>
      </c>
      <c r="O375" s="30">
        <v>1191.7</v>
      </c>
    </row>
    <row r="376" spans="1:15">
      <c r="A376" s="29">
        <v>22</v>
      </c>
      <c r="B376" s="29">
        <v>2010</v>
      </c>
      <c r="C376" s="29">
        <v>10</v>
      </c>
      <c r="D376" s="30">
        <v>99.8</v>
      </c>
      <c r="E376" s="30">
        <v>100.3</v>
      </c>
      <c r="F376" s="30">
        <v>102.2</v>
      </c>
      <c r="G376" s="30">
        <v>100.1</v>
      </c>
      <c r="H376" s="30">
        <v>100.6</v>
      </c>
      <c r="I376" s="30">
        <v>102.2</v>
      </c>
      <c r="J376" s="30">
        <v>45.5</v>
      </c>
      <c r="K376" s="30">
        <v>54.5</v>
      </c>
      <c r="L376" s="30">
        <v>50</v>
      </c>
      <c r="M376" s="30">
        <v>636.4</v>
      </c>
      <c r="N376" s="30">
        <v>2323.1999999999998</v>
      </c>
      <c r="O376" s="30">
        <v>1191.7</v>
      </c>
    </row>
    <row r="377" spans="1:15">
      <c r="A377" s="29">
        <v>22</v>
      </c>
      <c r="B377" s="29">
        <v>2010</v>
      </c>
      <c r="C377" s="29">
        <v>11</v>
      </c>
      <c r="D377" s="30">
        <v>101</v>
      </c>
      <c r="E377" s="30">
        <v>102.2</v>
      </c>
      <c r="F377" s="30">
        <v>101.5</v>
      </c>
      <c r="G377" s="30">
        <v>101.5</v>
      </c>
      <c r="H377" s="30">
        <v>102.5</v>
      </c>
      <c r="I377" s="30">
        <v>101.3</v>
      </c>
      <c r="J377" s="30">
        <v>54.5</v>
      </c>
      <c r="K377" s="30">
        <v>81.8</v>
      </c>
      <c r="L377" s="30">
        <v>50</v>
      </c>
      <c r="M377" s="30">
        <v>640.9</v>
      </c>
      <c r="N377" s="30">
        <v>2355</v>
      </c>
      <c r="O377" s="30">
        <v>1191.7</v>
      </c>
    </row>
    <row r="378" spans="1:15">
      <c r="A378" s="29">
        <v>22</v>
      </c>
      <c r="B378" s="29">
        <v>2010</v>
      </c>
      <c r="C378" s="29">
        <v>12</v>
      </c>
      <c r="D378" s="30">
        <v>101.4</v>
      </c>
      <c r="E378" s="30">
        <v>102.3</v>
      </c>
      <c r="F378" s="30">
        <v>101.2</v>
      </c>
      <c r="G378" s="30">
        <v>101.9</v>
      </c>
      <c r="H378" s="30">
        <v>102.6</v>
      </c>
      <c r="I378" s="30">
        <v>101.1</v>
      </c>
      <c r="J378" s="30">
        <v>63.6</v>
      </c>
      <c r="K378" s="30">
        <v>72.7</v>
      </c>
      <c r="L378" s="30">
        <v>41.7</v>
      </c>
      <c r="M378" s="30">
        <v>654.5</v>
      </c>
      <c r="N378" s="30">
        <v>2377.6999999999998</v>
      </c>
      <c r="O378" s="30">
        <v>1183.4000000000001</v>
      </c>
    </row>
    <row r="379" spans="1:15">
      <c r="A379" s="29">
        <v>23</v>
      </c>
      <c r="B379" s="29">
        <v>2011</v>
      </c>
      <c r="C379" s="29">
        <v>1</v>
      </c>
      <c r="D379" s="30">
        <v>102.2</v>
      </c>
      <c r="E379" s="30">
        <v>102.7</v>
      </c>
      <c r="F379" s="30">
        <v>102.1</v>
      </c>
      <c r="G379" s="30">
        <v>102.9</v>
      </c>
      <c r="H379" s="30">
        <v>103.1</v>
      </c>
      <c r="I379" s="30">
        <v>101.9</v>
      </c>
      <c r="J379" s="30">
        <v>77.3</v>
      </c>
      <c r="K379" s="30">
        <v>81.8</v>
      </c>
      <c r="L379" s="30">
        <v>50</v>
      </c>
      <c r="M379" s="30">
        <v>681.8</v>
      </c>
      <c r="N379" s="30">
        <v>2409.5</v>
      </c>
      <c r="O379" s="30">
        <v>1183.4000000000001</v>
      </c>
    </row>
    <row r="380" spans="1:15">
      <c r="A380" s="29">
        <v>23</v>
      </c>
      <c r="B380" s="29">
        <v>2011</v>
      </c>
      <c r="C380" s="29">
        <v>2</v>
      </c>
      <c r="D380" s="30">
        <v>103</v>
      </c>
      <c r="E380" s="30">
        <v>103.4</v>
      </c>
      <c r="F380" s="30">
        <v>103.4</v>
      </c>
      <c r="G380" s="30">
        <v>103.8</v>
      </c>
      <c r="H380" s="30">
        <v>103.6</v>
      </c>
      <c r="I380" s="30">
        <v>103.3</v>
      </c>
      <c r="J380" s="30">
        <v>63.6</v>
      </c>
      <c r="K380" s="30">
        <v>72.7</v>
      </c>
      <c r="L380" s="30">
        <v>66.7</v>
      </c>
      <c r="M380" s="30">
        <v>695.4</v>
      </c>
      <c r="N380" s="30">
        <v>2432.1999999999998</v>
      </c>
      <c r="O380" s="30">
        <v>1200.0999999999999</v>
      </c>
    </row>
    <row r="381" spans="1:15">
      <c r="A381" s="29">
        <v>23</v>
      </c>
      <c r="B381" s="29">
        <v>2011</v>
      </c>
      <c r="C381" s="29">
        <v>3</v>
      </c>
      <c r="D381" s="30">
        <v>100.4</v>
      </c>
      <c r="E381" s="30">
        <v>96.7</v>
      </c>
      <c r="F381" s="30">
        <v>101.3</v>
      </c>
      <c r="G381" s="30">
        <v>101</v>
      </c>
      <c r="H381" s="30">
        <v>93.6</v>
      </c>
      <c r="I381" s="30">
        <v>101</v>
      </c>
      <c r="J381" s="30">
        <v>45.5</v>
      </c>
      <c r="K381" s="30">
        <v>9.1</v>
      </c>
      <c r="L381" s="30">
        <v>33.299999999999997</v>
      </c>
      <c r="M381" s="30">
        <v>690.9</v>
      </c>
      <c r="N381" s="30">
        <v>2391.3000000000002</v>
      </c>
      <c r="O381" s="30">
        <v>1183.4000000000001</v>
      </c>
    </row>
    <row r="382" spans="1:15">
      <c r="A382" s="29">
        <v>23</v>
      </c>
      <c r="B382" s="29">
        <v>2011</v>
      </c>
      <c r="C382" s="29">
        <v>4</v>
      </c>
      <c r="D382" s="30">
        <v>98.1</v>
      </c>
      <c r="E382" s="30">
        <v>97.2</v>
      </c>
      <c r="F382" s="30">
        <v>103.2</v>
      </c>
      <c r="G382" s="30">
        <v>95.6</v>
      </c>
      <c r="H382" s="30">
        <v>92.6</v>
      </c>
      <c r="I382" s="30">
        <v>102.4</v>
      </c>
      <c r="J382" s="30">
        <v>9.1</v>
      </c>
      <c r="K382" s="30">
        <v>9.1</v>
      </c>
      <c r="L382" s="30">
        <v>50</v>
      </c>
      <c r="M382" s="30">
        <v>650</v>
      </c>
      <c r="N382" s="30">
        <v>2350.4</v>
      </c>
      <c r="O382" s="30">
        <v>1183.4000000000001</v>
      </c>
    </row>
    <row r="383" spans="1:15">
      <c r="A383" s="29">
        <v>23</v>
      </c>
      <c r="B383" s="29">
        <v>2011</v>
      </c>
      <c r="C383" s="29">
        <v>5</v>
      </c>
      <c r="D383" s="30">
        <v>99.1</v>
      </c>
      <c r="E383" s="30">
        <v>99.4</v>
      </c>
      <c r="F383" s="30">
        <v>102.7</v>
      </c>
      <c r="G383" s="30">
        <v>95.8</v>
      </c>
      <c r="H383" s="30">
        <v>95.4</v>
      </c>
      <c r="I383" s="30">
        <v>101.8</v>
      </c>
      <c r="J383" s="30">
        <v>18.2</v>
      </c>
      <c r="K383" s="30">
        <v>0</v>
      </c>
      <c r="L383" s="30">
        <v>16.7</v>
      </c>
      <c r="M383" s="30">
        <v>618.20000000000005</v>
      </c>
      <c r="N383" s="30">
        <v>2300.4</v>
      </c>
      <c r="O383" s="30">
        <v>1150.0999999999999</v>
      </c>
    </row>
    <row r="384" spans="1:15">
      <c r="A384" s="29">
        <v>23</v>
      </c>
      <c r="B384" s="29">
        <v>2011</v>
      </c>
      <c r="C384" s="29">
        <v>6</v>
      </c>
      <c r="D384" s="30">
        <v>101.7</v>
      </c>
      <c r="E384" s="30">
        <v>101.8</v>
      </c>
      <c r="F384" s="30">
        <v>102.4</v>
      </c>
      <c r="G384" s="30">
        <v>100</v>
      </c>
      <c r="H384" s="30">
        <v>98.6</v>
      </c>
      <c r="I384" s="30">
        <v>101.4</v>
      </c>
      <c r="J384" s="30">
        <v>36.4</v>
      </c>
      <c r="K384" s="30">
        <v>86.4</v>
      </c>
      <c r="L384" s="30">
        <v>50</v>
      </c>
      <c r="M384" s="30">
        <v>604.6</v>
      </c>
      <c r="N384" s="30">
        <v>2336.8000000000002</v>
      </c>
      <c r="O384" s="30">
        <v>1150.0999999999999</v>
      </c>
    </row>
    <row r="385" spans="1:15">
      <c r="A385" s="29">
        <v>23</v>
      </c>
      <c r="B385" s="29">
        <v>2011</v>
      </c>
      <c r="C385" s="29">
        <v>7</v>
      </c>
      <c r="D385" s="30">
        <v>103.4</v>
      </c>
      <c r="E385" s="30">
        <v>102.7</v>
      </c>
      <c r="F385" s="30">
        <v>102.4</v>
      </c>
      <c r="G385" s="30">
        <v>101.8</v>
      </c>
      <c r="H385" s="30">
        <v>99.5</v>
      </c>
      <c r="I385" s="30">
        <v>101.4</v>
      </c>
      <c r="J385" s="30">
        <v>81.8</v>
      </c>
      <c r="K385" s="30">
        <v>100</v>
      </c>
      <c r="L385" s="30">
        <v>25</v>
      </c>
      <c r="M385" s="30">
        <v>636.4</v>
      </c>
      <c r="N385" s="30">
        <v>2386.8000000000002</v>
      </c>
      <c r="O385" s="30">
        <v>1125.0999999999999</v>
      </c>
    </row>
    <row r="386" spans="1:15">
      <c r="A386" s="29">
        <v>23</v>
      </c>
      <c r="B386" s="29">
        <v>2011</v>
      </c>
      <c r="C386" s="29">
        <v>8</v>
      </c>
      <c r="D386" s="30">
        <v>103</v>
      </c>
      <c r="E386" s="30">
        <v>103.4</v>
      </c>
      <c r="F386" s="30">
        <v>103</v>
      </c>
      <c r="G386" s="30">
        <v>101.5</v>
      </c>
      <c r="H386" s="30">
        <v>100.2</v>
      </c>
      <c r="I386" s="30">
        <v>102</v>
      </c>
      <c r="J386" s="30">
        <v>63.6</v>
      </c>
      <c r="K386" s="30">
        <v>90.9</v>
      </c>
      <c r="L386" s="30">
        <v>58.3</v>
      </c>
      <c r="M386" s="30">
        <v>650</v>
      </c>
      <c r="N386" s="30">
        <v>2427.6999999999998</v>
      </c>
      <c r="O386" s="30">
        <v>1133.4000000000001</v>
      </c>
    </row>
    <row r="387" spans="1:15">
      <c r="A387" s="29">
        <v>23</v>
      </c>
      <c r="B387" s="29">
        <v>2011</v>
      </c>
      <c r="C387" s="29">
        <v>9</v>
      </c>
      <c r="D387" s="30">
        <v>102</v>
      </c>
      <c r="E387" s="30">
        <v>103.8</v>
      </c>
      <c r="F387" s="30">
        <v>104.8</v>
      </c>
      <c r="G387" s="30">
        <v>100.1</v>
      </c>
      <c r="H387" s="30">
        <v>100.4</v>
      </c>
      <c r="I387" s="30">
        <v>103.7</v>
      </c>
      <c r="J387" s="30">
        <v>36.4</v>
      </c>
      <c r="K387" s="30">
        <v>54.5</v>
      </c>
      <c r="L387" s="30">
        <v>66.7</v>
      </c>
      <c r="M387" s="30">
        <v>636.4</v>
      </c>
      <c r="N387" s="30">
        <v>2432.1999999999998</v>
      </c>
      <c r="O387" s="30">
        <v>1150.0999999999999</v>
      </c>
    </row>
    <row r="388" spans="1:15">
      <c r="A388" s="29">
        <v>23</v>
      </c>
      <c r="B388" s="29">
        <v>2011</v>
      </c>
      <c r="C388" s="29">
        <v>10</v>
      </c>
      <c r="D388" s="30">
        <v>102.1</v>
      </c>
      <c r="E388" s="30">
        <v>105.5</v>
      </c>
      <c r="F388" s="30">
        <v>103.5</v>
      </c>
      <c r="G388" s="30">
        <v>100.3</v>
      </c>
      <c r="H388" s="30">
        <v>102.1</v>
      </c>
      <c r="I388" s="30">
        <v>103.1</v>
      </c>
      <c r="J388" s="30">
        <v>45.5</v>
      </c>
      <c r="K388" s="30">
        <v>72.7</v>
      </c>
      <c r="L388" s="30">
        <v>58.3</v>
      </c>
      <c r="M388" s="30">
        <v>631.9</v>
      </c>
      <c r="N388" s="30">
        <v>2454.9</v>
      </c>
      <c r="O388" s="30">
        <v>1158.4000000000001</v>
      </c>
    </row>
    <row r="389" spans="1:15">
      <c r="A389" s="29">
        <v>23</v>
      </c>
      <c r="B389" s="29">
        <v>2011</v>
      </c>
      <c r="C389" s="29">
        <v>11</v>
      </c>
      <c r="D389" s="30">
        <v>101.6</v>
      </c>
      <c r="E389" s="30">
        <v>104.6</v>
      </c>
      <c r="F389" s="30">
        <v>105</v>
      </c>
      <c r="G389" s="30">
        <v>99.9</v>
      </c>
      <c r="H389" s="30">
        <v>101</v>
      </c>
      <c r="I389" s="30">
        <v>104.6</v>
      </c>
      <c r="J389" s="30">
        <v>54.5</v>
      </c>
      <c r="K389" s="30">
        <v>45.5</v>
      </c>
      <c r="L389" s="30">
        <v>75</v>
      </c>
      <c r="M389" s="30">
        <v>636.4</v>
      </c>
      <c r="N389" s="30">
        <v>2450.4</v>
      </c>
      <c r="O389" s="30">
        <v>1183.4000000000001</v>
      </c>
    </row>
    <row r="390" spans="1:15">
      <c r="A390" s="29">
        <v>23</v>
      </c>
      <c r="B390" s="29">
        <v>2011</v>
      </c>
      <c r="C390" s="29">
        <v>12</v>
      </c>
      <c r="D390" s="30">
        <v>101.8</v>
      </c>
      <c r="E390" s="30">
        <v>106.6</v>
      </c>
      <c r="F390" s="30">
        <v>106.4</v>
      </c>
      <c r="G390" s="30">
        <v>100.3</v>
      </c>
      <c r="H390" s="30">
        <v>103.1</v>
      </c>
      <c r="I390" s="30">
        <v>106</v>
      </c>
      <c r="J390" s="30">
        <v>45.5</v>
      </c>
      <c r="K390" s="30">
        <v>81.8</v>
      </c>
      <c r="L390" s="30">
        <v>33.299999999999997</v>
      </c>
      <c r="M390" s="30">
        <v>631.9</v>
      </c>
      <c r="N390" s="30">
        <v>2482.1999999999998</v>
      </c>
      <c r="O390" s="30">
        <v>1166.7</v>
      </c>
    </row>
    <row r="391" spans="1:15">
      <c r="A391" s="29">
        <v>24</v>
      </c>
      <c r="B391" s="29">
        <v>2012</v>
      </c>
      <c r="C391" s="29">
        <v>1</v>
      </c>
      <c r="D391" s="30">
        <v>102.6</v>
      </c>
      <c r="E391" s="30">
        <v>106.7</v>
      </c>
      <c r="F391" s="30">
        <v>105.3</v>
      </c>
      <c r="G391" s="30">
        <v>101.2</v>
      </c>
      <c r="H391" s="30">
        <v>103.1</v>
      </c>
      <c r="I391" s="30">
        <v>104.9</v>
      </c>
      <c r="J391" s="30">
        <v>63.6</v>
      </c>
      <c r="K391" s="30">
        <v>90.9</v>
      </c>
      <c r="L391" s="30">
        <v>33.299999999999997</v>
      </c>
      <c r="M391" s="30">
        <v>645.5</v>
      </c>
      <c r="N391" s="30">
        <v>2523.1</v>
      </c>
      <c r="O391" s="30">
        <v>1150</v>
      </c>
    </row>
    <row r="392" spans="1:15">
      <c r="A392" s="29">
        <v>24</v>
      </c>
      <c r="B392" s="29">
        <v>2012</v>
      </c>
      <c r="C392" s="29">
        <v>2</v>
      </c>
      <c r="D392" s="30">
        <v>103.8</v>
      </c>
      <c r="E392" s="30">
        <v>107.3</v>
      </c>
      <c r="F392" s="30">
        <v>107</v>
      </c>
      <c r="G392" s="30">
        <v>102.5</v>
      </c>
      <c r="H392" s="30">
        <v>103.7</v>
      </c>
      <c r="I392" s="30">
        <v>106.4</v>
      </c>
      <c r="J392" s="30">
        <v>68.2</v>
      </c>
      <c r="K392" s="30">
        <v>72.7</v>
      </c>
      <c r="L392" s="30">
        <v>58.3</v>
      </c>
      <c r="M392" s="30">
        <v>663.7</v>
      </c>
      <c r="N392" s="30">
        <v>2545.8000000000002</v>
      </c>
      <c r="O392" s="30">
        <v>1158.3</v>
      </c>
    </row>
    <row r="393" spans="1:15">
      <c r="A393" s="29">
        <v>24</v>
      </c>
      <c r="B393" s="29">
        <v>2012</v>
      </c>
      <c r="C393" s="29">
        <v>3</v>
      </c>
      <c r="D393" s="30">
        <v>104.1</v>
      </c>
      <c r="E393" s="30">
        <v>108.6</v>
      </c>
      <c r="F393" s="30">
        <v>107.1</v>
      </c>
      <c r="G393" s="30">
        <v>102.4</v>
      </c>
      <c r="H393" s="30">
        <v>105</v>
      </c>
      <c r="I393" s="30">
        <v>106.4</v>
      </c>
      <c r="J393" s="30">
        <v>90.9</v>
      </c>
      <c r="K393" s="30">
        <v>86.4</v>
      </c>
      <c r="L393" s="30">
        <v>83.3</v>
      </c>
      <c r="M393" s="30">
        <v>704.6</v>
      </c>
      <c r="N393" s="30">
        <v>2582.1999999999998</v>
      </c>
      <c r="O393" s="30">
        <v>1191.5999999999999</v>
      </c>
    </row>
    <row r="394" spans="1:15">
      <c r="A394" s="29">
        <v>24</v>
      </c>
      <c r="B394" s="29">
        <v>2012</v>
      </c>
      <c r="C394" s="29">
        <v>4</v>
      </c>
      <c r="D394" s="30">
        <v>104</v>
      </c>
      <c r="E394" s="30">
        <v>107.8</v>
      </c>
      <c r="F394" s="30">
        <v>107.3</v>
      </c>
      <c r="G394" s="30">
        <v>102.5</v>
      </c>
      <c r="H394" s="30">
        <v>104.3</v>
      </c>
      <c r="I394" s="30">
        <v>106.5</v>
      </c>
      <c r="J394" s="30">
        <v>72.7</v>
      </c>
      <c r="K394" s="30">
        <v>54.5</v>
      </c>
      <c r="L394" s="30">
        <v>75</v>
      </c>
      <c r="M394" s="30">
        <v>727.3</v>
      </c>
      <c r="N394" s="30">
        <v>2586.6999999999998</v>
      </c>
      <c r="O394" s="30">
        <v>1216.5999999999999</v>
      </c>
    </row>
    <row r="395" spans="1:15">
      <c r="A395" s="29">
        <v>24</v>
      </c>
      <c r="B395" s="29">
        <v>2012</v>
      </c>
      <c r="C395" s="29">
        <v>5</v>
      </c>
      <c r="D395" s="30">
        <v>103.2</v>
      </c>
      <c r="E395" s="30">
        <v>106.9</v>
      </c>
      <c r="F395" s="30">
        <v>107.8</v>
      </c>
      <c r="G395" s="30">
        <v>101.7</v>
      </c>
      <c r="H395" s="30">
        <v>103.4</v>
      </c>
      <c r="I395" s="30">
        <v>106.9</v>
      </c>
      <c r="J395" s="30">
        <v>36.4</v>
      </c>
      <c r="K395" s="30">
        <v>36.4</v>
      </c>
      <c r="L395" s="30">
        <v>58.3</v>
      </c>
      <c r="M395" s="30">
        <v>713.7</v>
      </c>
      <c r="N395" s="30">
        <v>2573.1</v>
      </c>
      <c r="O395" s="30">
        <v>1224.9000000000001</v>
      </c>
    </row>
    <row r="396" spans="1:15">
      <c r="A396" s="29">
        <v>24</v>
      </c>
      <c r="B396" s="29">
        <v>2012</v>
      </c>
      <c r="C396" s="29">
        <v>6</v>
      </c>
      <c r="D396" s="30">
        <v>102.1</v>
      </c>
      <c r="E396" s="30">
        <v>105.2</v>
      </c>
      <c r="F396" s="30">
        <v>108.1</v>
      </c>
      <c r="G396" s="30">
        <v>100.7</v>
      </c>
      <c r="H396" s="30">
        <v>101.8</v>
      </c>
      <c r="I396" s="30">
        <v>107.1</v>
      </c>
      <c r="J396" s="30">
        <v>27.3</v>
      </c>
      <c r="K396" s="30">
        <v>9.1</v>
      </c>
      <c r="L396" s="30">
        <v>50</v>
      </c>
      <c r="M396" s="30">
        <v>691</v>
      </c>
      <c r="N396" s="30">
        <v>2532.1999999999998</v>
      </c>
      <c r="O396" s="30">
        <v>1224.9000000000001</v>
      </c>
    </row>
    <row r="397" spans="1:15">
      <c r="A397" s="29">
        <v>24</v>
      </c>
      <c r="B397" s="29">
        <v>2012</v>
      </c>
      <c r="C397" s="29">
        <v>7</v>
      </c>
      <c r="D397" s="30">
        <v>101.2</v>
      </c>
      <c r="E397" s="30">
        <v>104.2</v>
      </c>
      <c r="F397" s="30">
        <v>107.4</v>
      </c>
      <c r="G397" s="30">
        <v>99.9</v>
      </c>
      <c r="H397" s="30">
        <v>100.8</v>
      </c>
      <c r="I397" s="30">
        <v>106.3</v>
      </c>
      <c r="J397" s="30">
        <v>27.3</v>
      </c>
      <c r="K397" s="30">
        <v>9.1</v>
      </c>
      <c r="L397" s="30">
        <v>33.299999999999997</v>
      </c>
      <c r="M397" s="30">
        <v>668.3</v>
      </c>
      <c r="N397" s="30">
        <v>2491.3000000000002</v>
      </c>
      <c r="O397" s="30">
        <v>1208.2</v>
      </c>
    </row>
    <row r="398" spans="1:15">
      <c r="A398" s="29">
        <v>24</v>
      </c>
      <c r="B398" s="29">
        <v>2012</v>
      </c>
      <c r="C398" s="29">
        <v>8</v>
      </c>
      <c r="D398" s="30">
        <v>101.1</v>
      </c>
      <c r="E398" s="30">
        <v>103.8</v>
      </c>
      <c r="F398" s="30">
        <v>107.7</v>
      </c>
      <c r="G398" s="30">
        <v>99.9</v>
      </c>
      <c r="H398" s="30">
        <v>100.4</v>
      </c>
      <c r="I398" s="30">
        <v>106.5</v>
      </c>
      <c r="J398" s="30">
        <v>36.4</v>
      </c>
      <c r="K398" s="30">
        <v>9.1</v>
      </c>
      <c r="L398" s="30">
        <v>33.299999999999997</v>
      </c>
      <c r="M398" s="30">
        <v>654.70000000000005</v>
      </c>
      <c r="N398" s="30">
        <v>2450.4</v>
      </c>
      <c r="O398" s="30">
        <v>1191.5</v>
      </c>
    </row>
    <row r="399" spans="1:15">
      <c r="A399" s="29">
        <v>24</v>
      </c>
      <c r="B399" s="29">
        <v>2012</v>
      </c>
      <c r="C399" s="29">
        <v>9</v>
      </c>
      <c r="D399" s="30">
        <v>100.2</v>
      </c>
      <c r="E399" s="30">
        <v>102.2</v>
      </c>
      <c r="F399" s="30">
        <v>107.1</v>
      </c>
      <c r="G399" s="30">
        <v>99.1</v>
      </c>
      <c r="H399" s="30">
        <v>98.9</v>
      </c>
      <c r="I399" s="30">
        <v>105.8</v>
      </c>
      <c r="J399" s="30">
        <v>54.5</v>
      </c>
      <c r="K399" s="30">
        <v>13.6</v>
      </c>
      <c r="L399" s="30">
        <v>33.299999999999997</v>
      </c>
      <c r="M399" s="30">
        <v>659.2</v>
      </c>
      <c r="N399" s="30">
        <v>2414</v>
      </c>
      <c r="O399" s="30">
        <v>1174.8</v>
      </c>
    </row>
    <row r="400" spans="1:15">
      <c r="A400" s="29">
        <v>24</v>
      </c>
      <c r="B400" s="29">
        <v>2012</v>
      </c>
      <c r="C400" s="29">
        <v>10</v>
      </c>
      <c r="D400" s="30">
        <v>100.2</v>
      </c>
      <c r="E400" s="30">
        <v>102.1</v>
      </c>
      <c r="F400" s="30">
        <v>108.5</v>
      </c>
      <c r="G400" s="30">
        <v>99.2</v>
      </c>
      <c r="H400" s="30">
        <v>98.8</v>
      </c>
      <c r="I400" s="30">
        <v>107.1</v>
      </c>
      <c r="J400" s="30">
        <v>31.8</v>
      </c>
      <c r="K400" s="30">
        <v>36.4</v>
      </c>
      <c r="L400" s="30">
        <v>66.7</v>
      </c>
      <c r="M400" s="30">
        <v>641</v>
      </c>
      <c r="N400" s="30">
        <v>2400.4</v>
      </c>
      <c r="O400" s="30">
        <v>1191.5</v>
      </c>
    </row>
    <row r="401" spans="1:15">
      <c r="A401" s="29">
        <v>24</v>
      </c>
      <c r="B401" s="29">
        <v>2012</v>
      </c>
      <c r="C401" s="29">
        <v>11</v>
      </c>
      <c r="D401" s="30">
        <v>99.7</v>
      </c>
      <c r="E401" s="30">
        <v>101.6</v>
      </c>
      <c r="F401" s="30">
        <v>107.8</v>
      </c>
      <c r="G401" s="30">
        <v>98.9</v>
      </c>
      <c r="H401" s="30">
        <v>98.3</v>
      </c>
      <c r="I401" s="30">
        <v>106.2</v>
      </c>
      <c r="J401" s="30">
        <v>45.5</v>
      </c>
      <c r="K401" s="30">
        <v>27.3</v>
      </c>
      <c r="L401" s="30">
        <v>50</v>
      </c>
      <c r="M401" s="30">
        <v>636.5</v>
      </c>
      <c r="N401" s="30">
        <v>2377.6999999999998</v>
      </c>
      <c r="O401" s="30">
        <v>1191.5</v>
      </c>
    </row>
    <row r="402" spans="1:15">
      <c r="A402" s="29">
        <v>24</v>
      </c>
      <c r="B402" s="29">
        <v>2012</v>
      </c>
      <c r="C402" s="29">
        <v>12</v>
      </c>
      <c r="D402" s="30">
        <v>100.7</v>
      </c>
      <c r="E402" s="30">
        <v>103.3</v>
      </c>
      <c r="F402" s="30">
        <v>108.6</v>
      </c>
      <c r="G402" s="30">
        <v>99.9</v>
      </c>
      <c r="H402" s="30">
        <v>100</v>
      </c>
      <c r="I402" s="30">
        <v>106.9</v>
      </c>
      <c r="J402" s="30">
        <v>81.8</v>
      </c>
      <c r="K402" s="30">
        <v>81.8</v>
      </c>
      <c r="L402" s="30">
        <v>66.7</v>
      </c>
      <c r="M402" s="30">
        <v>668.3</v>
      </c>
      <c r="N402" s="30">
        <v>2409.5</v>
      </c>
      <c r="O402" s="30">
        <v>1208.2</v>
      </c>
    </row>
    <row r="403" spans="1:15">
      <c r="A403" s="29">
        <v>25</v>
      </c>
      <c r="B403" s="29">
        <v>2013</v>
      </c>
      <c r="C403" s="29">
        <v>1</v>
      </c>
      <c r="D403" s="30">
        <v>102.9</v>
      </c>
      <c r="E403" s="30">
        <v>103.4</v>
      </c>
      <c r="F403" s="30">
        <v>108.3</v>
      </c>
      <c r="G403" s="30">
        <v>102.8</v>
      </c>
      <c r="H403" s="30">
        <v>100</v>
      </c>
      <c r="I403" s="30">
        <v>106.3</v>
      </c>
      <c r="J403" s="30">
        <v>59.1</v>
      </c>
      <c r="K403" s="30">
        <v>72.7</v>
      </c>
      <c r="L403" s="30">
        <v>33.299999999999997</v>
      </c>
      <c r="M403" s="30">
        <v>677.4</v>
      </c>
      <c r="N403" s="30">
        <v>2432.1999999999998</v>
      </c>
      <c r="O403" s="30">
        <v>1191.5</v>
      </c>
    </row>
    <row r="404" spans="1:15">
      <c r="A404" s="29">
        <v>25</v>
      </c>
      <c r="B404" s="29">
        <v>2013</v>
      </c>
      <c r="C404" s="29">
        <v>2</v>
      </c>
      <c r="D404" s="30">
        <v>105</v>
      </c>
      <c r="E404" s="30">
        <v>104.4</v>
      </c>
      <c r="F404" s="30">
        <v>107.8</v>
      </c>
      <c r="G404" s="30">
        <v>105</v>
      </c>
      <c r="H404" s="30">
        <v>101</v>
      </c>
      <c r="I404" s="30">
        <v>105.7</v>
      </c>
      <c r="J404" s="30">
        <v>81.8</v>
      </c>
      <c r="K404" s="30">
        <v>81.8</v>
      </c>
      <c r="L404" s="30">
        <v>33.299999999999997</v>
      </c>
      <c r="M404" s="30">
        <v>709.2</v>
      </c>
      <c r="N404" s="30">
        <v>2464</v>
      </c>
      <c r="O404" s="30">
        <v>1174.8</v>
      </c>
    </row>
    <row r="405" spans="1:15">
      <c r="A405" s="29">
        <v>25</v>
      </c>
      <c r="B405" s="29">
        <v>2013</v>
      </c>
      <c r="C405" s="29">
        <v>3</v>
      </c>
      <c r="D405" s="30">
        <v>106.3</v>
      </c>
      <c r="E405" s="30">
        <v>105.5</v>
      </c>
      <c r="F405" s="30">
        <v>109.4</v>
      </c>
      <c r="G405" s="30">
        <v>106.4</v>
      </c>
      <c r="H405" s="30">
        <v>102.1</v>
      </c>
      <c r="I405" s="30">
        <v>107.1</v>
      </c>
      <c r="J405" s="30">
        <v>90.9</v>
      </c>
      <c r="K405" s="30">
        <v>81.8</v>
      </c>
      <c r="L405" s="30">
        <v>50</v>
      </c>
      <c r="M405" s="30">
        <v>750.1</v>
      </c>
      <c r="N405" s="30">
        <v>2495.8000000000002</v>
      </c>
      <c r="O405" s="30">
        <v>1174.8</v>
      </c>
    </row>
    <row r="406" spans="1:15">
      <c r="A406" s="29">
        <v>25</v>
      </c>
      <c r="B406" s="29">
        <v>2013</v>
      </c>
      <c r="C406" s="29">
        <v>4</v>
      </c>
      <c r="D406" s="30">
        <v>107.8</v>
      </c>
      <c r="E406" s="30">
        <v>106</v>
      </c>
      <c r="F406" s="30">
        <v>109.7</v>
      </c>
      <c r="G406" s="30">
        <v>108.3</v>
      </c>
      <c r="H406" s="30">
        <v>102.5</v>
      </c>
      <c r="I406" s="30">
        <v>107.3</v>
      </c>
      <c r="J406" s="30">
        <v>90.9</v>
      </c>
      <c r="K406" s="30">
        <v>81.8</v>
      </c>
      <c r="L406" s="30">
        <v>66.7</v>
      </c>
      <c r="M406" s="30">
        <v>791</v>
      </c>
      <c r="N406" s="30">
        <v>2527.6</v>
      </c>
      <c r="O406" s="30">
        <v>1191.5</v>
      </c>
    </row>
    <row r="407" spans="1:15">
      <c r="A407" s="29">
        <v>25</v>
      </c>
      <c r="B407" s="29">
        <v>2013</v>
      </c>
      <c r="C407" s="29">
        <v>5</v>
      </c>
      <c r="D407" s="30">
        <v>110.1</v>
      </c>
      <c r="E407" s="30">
        <v>107</v>
      </c>
      <c r="F407" s="30">
        <v>110.8</v>
      </c>
      <c r="G407" s="30">
        <v>110.6</v>
      </c>
      <c r="H407" s="30">
        <v>103.4</v>
      </c>
      <c r="I407" s="30">
        <v>108.3</v>
      </c>
      <c r="J407" s="30">
        <v>100</v>
      </c>
      <c r="K407" s="30">
        <v>90.9</v>
      </c>
      <c r="L407" s="30">
        <v>66.7</v>
      </c>
      <c r="M407" s="30">
        <v>841</v>
      </c>
      <c r="N407" s="30">
        <v>2568.5</v>
      </c>
      <c r="O407" s="30">
        <v>1208.2</v>
      </c>
    </row>
    <row r="408" spans="1:15">
      <c r="A408" s="29">
        <v>25</v>
      </c>
      <c r="B408" s="29">
        <v>2013</v>
      </c>
      <c r="C408" s="29">
        <v>6</v>
      </c>
      <c r="D408" s="30">
        <v>107.9</v>
      </c>
      <c r="E408" s="30">
        <v>107.1</v>
      </c>
      <c r="F408" s="30">
        <v>111.5</v>
      </c>
      <c r="G408" s="30">
        <v>108.4</v>
      </c>
      <c r="H408" s="30">
        <v>103.2</v>
      </c>
      <c r="I408" s="30">
        <v>108.8</v>
      </c>
      <c r="J408" s="30">
        <v>63.6</v>
      </c>
      <c r="K408" s="30">
        <v>54.5</v>
      </c>
      <c r="L408" s="30">
        <v>66.7</v>
      </c>
      <c r="M408" s="30">
        <v>854.6</v>
      </c>
      <c r="N408" s="30">
        <v>2573</v>
      </c>
      <c r="O408" s="30">
        <v>1224.9000000000001</v>
      </c>
    </row>
    <row r="409" spans="1:15">
      <c r="A409" s="29">
        <v>25</v>
      </c>
      <c r="B409" s="29">
        <v>2013</v>
      </c>
      <c r="C409" s="29">
        <v>7</v>
      </c>
      <c r="D409" s="30">
        <v>108.5</v>
      </c>
      <c r="E409" s="30">
        <v>108.3</v>
      </c>
      <c r="F409" s="30">
        <v>112.1</v>
      </c>
      <c r="G409" s="30">
        <v>109.2</v>
      </c>
      <c r="H409" s="30">
        <v>104.3</v>
      </c>
      <c r="I409" s="30">
        <v>109.3</v>
      </c>
      <c r="J409" s="30">
        <v>72.7</v>
      </c>
      <c r="K409" s="30">
        <v>81.8</v>
      </c>
      <c r="L409" s="30">
        <v>50</v>
      </c>
      <c r="M409" s="30">
        <v>877.3</v>
      </c>
      <c r="N409" s="30">
        <v>2604.8000000000002</v>
      </c>
      <c r="O409" s="30">
        <v>1224.9000000000001</v>
      </c>
    </row>
    <row r="410" spans="1:15">
      <c r="A410" s="29">
        <v>25</v>
      </c>
      <c r="B410" s="29">
        <v>2013</v>
      </c>
      <c r="C410" s="29">
        <v>8</v>
      </c>
      <c r="D410" s="30">
        <v>108.1</v>
      </c>
      <c r="E410" s="30">
        <v>108.5</v>
      </c>
      <c r="F410" s="30">
        <v>112.4</v>
      </c>
      <c r="G410" s="30">
        <v>108.8</v>
      </c>
      <c r="H410" s="30">
        <v>104.6</v>
      </c>
      <c r="I410" s="30">
        <v>109.3</v>
      </c>
      <c r="J410" s="30">
        <v>45.5</v>
      </c>
      <c r="K410" s="30">
        <v>63.6</v>
      </c>
      <c r="L410" s="30">
        <v>50</v>
      </c>
      <c r="M410" s="30">
        <v>872.8</v>
      </c>
      <c r="N410" s="30">
        <v>2618.4</v>
      </c>
      <c r="O410" s="30">
        <v>1224.9000000000001</v>
      </c>
    </row>
    <row r="411" spans="1:15">
      <c r="A411" s="29">
        <v>25</v>
      </c>
      <c r="B411" s="29">
        <v>2013</v>
      </c>
      <c r="C411" s="29">
        <v>9</v>
      </c>
      <c r="D411" s="30">
        <v>110.2</v>
      </c>
      <c r="E411" s="30">
        <v>109.4</v>
      </c>
      <c r="F411" s="30">
        <v>112.7</v>
      </c>
      <c r="G411" s="30">
        <v>111.1</v>
      </c>
      <c r="H411" s="30">
        <v>105.5</v>
      </c>
      <c r="I411" s="30">
        <v>109.5</v>
      </c>
      <c r="J411" s="30">
        <v>90.9</v>
      </c>
      <c r="K411" s="30">
        <v>90.9</v>
      </c>
      <c r="L411" s="30">
        <v>50</v>
      </c>
      <c r="M411" s="30">
        <v>913.7</v>
      </c>
      <c r="N411" s="30">
        <v>2659.3</v>
      </c>
      <c r="O411" s="30">
        <v>1224.9000000000001</v>
      </c>
    </row>
    <row r="412" spans="1:15">
      <c r="A412" s="29">
        <v>25</v>
      </c>
      <c r="B412" s="29">
        <v>2013</v>
      </c>
      <c r="C412" s="29">
        <v>10</v>
      </c>
      <c r="D412" s="30">
        <v>110.6</v>
      </c>
      <c r="E412" s="30">
        <v>110.7</v>
      </c>
      <c r="F412" s="30">
        <v>112.5</v>
      </c>
      <c r="G412" s="30">
        <v>110.4</v>
      </c>
      <c r="H412" s="30">
        <v>106.7</v>
      </c>
      <c r="I412" s="30">
        <v>109.1</v>
      </c>
      <c r="J412" s="30">
        <v>81.8</v>
      </c>
      <c r="K412" s="30">
        <v>90.9</v>
      </c>
      <c r="L412" s="30">
        <v>66.7</v>
      </c>
      <c r="M412" s="30">
        <v>945.5</v>
      </c>
      <c r="N412" s="30">
        <v>2700.2</v>
      </c>
      <c r="O412" s="30">
        <v>1241.5999999999999</v>
      </c>
    </row>
    <row r="413" spans="1:15">
      <c r="A413" s="29">
        <v>25</v>
      </c>
      <c r="B413" s="29">
        <v>2013</v>
      </c>
      <c r="C413" s="29">
        <v>11</v>
      </c>
      <c r="D413" s="30">
        <v>111.8</v>
      </c>
      <c r="E413" s="30">
        <v>111.2</v>
      </c>
      <c r="F413" s="30">
        <v>113.8</v>
      </c>
      <c r="G413" s="30">
        <v>111.7</v>
      </c>
      <c r="H413" s="30">
        <v>107.3</v>
      </c>
      <c r="I413" s="30">
        <v>110.3</v>
      </c>
      <c r="J413" s="30">
        <v>81.8</v>
      </c>
      <c r="K413" s="30">
        <v>90.9</v>
      </c>
      <c r="L413" s="30">
        <v>50</v>
      </c>
      <c r="M413" s="30">
        <v>977.3</v>
      </c>
      <c r="N413" s="30">
        <v>2741.1</v>
      </c>
      <c r="O413" s="30">
        <v>1241.5999999999999</v>
      </c>
    </row>
    <row r="414" spans="1:15">
      <c r="A414" s="29">
        <v>25</v>
      </c>
      <c r="B414" s="29">
        <v>2013</v>
      </c>
      <c r="C414" s="29">
        <v>12</v>
      </c>
      <c r="D414" s="30">
        <v>112</v>
      </c>
      <c r="E414" s="30">
        <v>111.9</v>
      </c>
      <c r="F414" s="30">
        <v>114.6</v>
      </c>
      <c r="G414" s="30">
        <v>112</v>
      </c>
      <c r="H414" s="30">
        <v>108.2</v>
      </c>
      <c r="I414" s="30">
        <v>111.3</v>
      </c>
      <c r="J414" s="30">
        <v>81.8</v>
      </c>
      <c r="K414" s="30">
        <v>90.9</v>
      </c>
      <c r="L414" s="30">
        <v>66.7</v>
      </c>
      <c r="M414" s="30">
        <v>1009.1</v>
      </c>
      <c r="N414" s="30">
        <v>2782</v>
      </c>
      <c r="O414" s="30">
        <v>1258.3</v>
      </c>
    </row>
    <row r="415" spans="1:15">
      <c r="A415" s="29">
        <v>26</v>
      </c>
      <c r="B415" s="29">
        <v>2014</v>
      </c>
      <c r="C415" s="29">
        <v>1</v>
      </c>
      <c r="D415" s="30">
        <v>112.9</v>
      </c>
      <c r="E415" s="30">
        <v>114.7</v>
      </c>
      <c r="F415" s="30">
        <v>116.4</v>
      </c>
      <c r="G415" s="30">
        <v>112.9</v>
      </c>
      <c r="H415" s="30">
        <v>111.4</v>
      </c>
      <c r="I415" s="30">
        <v>113</v>
      </c>
      <c r="J415" s="30">
        <v>81.8</v>
      </c>
      <c r="K415" s="30">
        <v>100</v>
      </c>
      <c r="L415" s="30">
        <v>100</v>
      </c>
      <c r="M415" s="30">
        <v>1040.9000000000001</v>
      </c>
      <c r="N415" s="30">
        <v>2832</v>
      </c>
      <c r="O415" s="30">
        <v>1308.3</v>
      </c>
    </row>
    <row r="416" spans="1:15">
      <c r="A416" s="29">
        <v>26</v>
      </c>
      <c r="B416" s="29">
        <v>2014</v>
      </c>
      <c r="C416" s="29">
        <v>2</v>
      </c>
      <c r="D416" s="30">
        <v>108.8</v>
      </c>
      <c r="E416" s="30">
        <v>113.1</v>
      </c>
      <c r="F416" s="30">
        <v>117.6</v>
      </c>
      <c r="G416" s="30">
        <v>108.9</v>
      </c>
      <c r="H416" s="30">
        <v>109.8</v>
      </c>
      <c r="I416" s="30">
        <v>114.1</v>
      </c>
      <c r="J416" s="30">
        <v>36.4</v>
      </c>
      <c r="K416" s="30">
        <v>81.8</v>
      </c>
      <c r="L416" s="30">
        <v>75</v>
      </c>
      <c r="M416" s="30">
        <v>1027.3</v>
      </c>
      <c r="N416" s="30">
        <v>2863.8</v>
      </c>
      <c r="O416" s="30">
        <v>1333.3</v>
      </c>
    </row>
    <row r="417" spans="1:15">
      <c r="A417" s="29">
        <v>26</v>
      </c>
      <c r="B417" s="29">
        <v>2014</v>
      </c>
      <c r="C417" s="29">
        <v>3</v>
      </c>
      <c r="D417" s="30">
        <v>107.4</v>
      </c>
      <c r="E417" s="30">
        <v>114.7</v>
      </c>
      <c r="F417" s="30">
        <v>119.5</v>
      </c>
      <c r="G417" s="30">
        <v>107.9</v>
      </c>
      <c r="H417" s="30">
        <v>111.5</v>
      </c>
      <c r="I417" s="30">
        <v>116.2</v>
      </c>
      <c r="J417" s="30">
        <v>27.3</v>
      </c>
      <c r="K417" s="30">
        <v>95.5</v>
      </c>
      <c r="L417" s="30">
        <v>83.3</v>
      </c>
      <c r="M417" s="30">
        <v>1004.6</v>
      </c>
      <c r="N417" s="30">
        <v>2909.3</v>
      </c>
      <c r="O417" s="30">
        <v>1366.6</v>
      </c>
    </row>
    <row r="418" spans="1:15">
      <c r="A418" s="29">
        <v>26</v>
      </c>
      <c r="B418" s="29">
        <v>2014</v>
      </c>
      <c r="C418" s="29">
        <v>4</v>
      </c>
      <c r="D418" s="30">
        <v>106.5</v>
      </c>
      <c r="E418" s="30">
        <v>111.1</v>
      </c>
      <c r="F418" s="30">
        <v>118.2</v>
      </c>
      <c r="G418" s="30">
        <v>106.8</v>
      </c>
      <c r="H418" s="30">
        <v>107.7</v>
      </c>
      <c r="I418" s="30">
        <v>114.4</v>
      </c>
      <c r="J418" s="30">
        <v>20</v>
      </c>
      <c r="K418" s="30">
        <v>20</v>
      </c>
      <c r="L418" s="30">
        <v>40</v>
      </c>
      <c r="M418" s="30">
        <v>974.6</v>
      </c>
      <c r="N418" s="30">
        <v>2879.3</v>
      </c>
      <c r="O418" s="30">
        <v>1356.6</v>
      </c>
    </row>
    <row r="419" spans="1:15">
      <c r="A419" s="29">
        <v>26</v>
      </c>
      <c r="B419" s="29">
        <v>2014</v>
      </c>
      <c r="C419" s="29">
        <v>5</v>
      </c>
      <c r="D419" s="30">
        <v>105.7</v>
      </c>
      <c r="E419" s="30">
        <v>111.1</v>
      </c>
      <c r="F419" s="30">
        <v>117.7</v>
      </c>
      <c r="G419" s="30">
        <v>106.8</v>
      </c>
      <c r="H419" s="30">
        <v>107.7</v>
      </c>
      <c r="I419" s="30">
        <v>113.8</v>
      </c>
      <c r="J419" s="30">
        <v>11.1</v>
      </c>
      <c r="K419" s="30">
        <v>20</v>
      </c>
      <c r="L419" s="30">
        <v>33.299999999999997</v>
      </c>
      <c r="M419" s="30">
        <v>935.7</v>
      </c>
      <c r="N419" s="30">
        <v>2849.3</v>
      </c>
      <c r="O419" s="30">
        <v>1339.9</v>
      </c>
    </row>
    <row r="428" spans="1:15">
      <c r="D428" s="31"/>
      <c r="E428" s="31"/>
      <c r="F428" s="31"/>
      <c r="G428" s="31"/>
      <c r="H428" s="31"/>
      <c r="I428" s="31"/>
    </row>
  </sheetData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selection sqref="A1:XFD1048576"/>
    </sheetView>
  </sheetViews>
  <sheetFormatPr defaultRowHeight="13.5"/>
  <sheetData>
    <row r="1" spans="1:32">
      <c r="A1" t="s">
        <v>121</v>
      </c>
      <c r="P1" t="s">
        <v>25</v>
      </c>
      <c r="AF1" t="s">
        <v>122</v>
      </c>
    </row>
    <row r="2" spans="1:32">
      <c r="A2" t="s">
        <v>135</v>
      </c>
      <c r="P2" t="s">
        <v>26</v>
      </c>
      <c r="AF2" t="s">
        <v>124</v>
      </c>
    </row>
    <row r="3" spans="1:32">
      <c r="B3" t="s">
        <v>27</v>
      </c>
      <c r="C3" t="s">
        <v>97</v>
      </c>
      <c r="F3" t="s">
        <v>28</v>
      </c>
      <c r="G3" t="s">
        <v>98</v>
      </c>
      <c r="H3" t="s">
        <v>29</v>
      </c>
      <c r="I3" t="s">
        <v>99</v>
      </c>
      <c r="J3" t="s">
        <v>100</v>
      </c>
      <c r="K3" t="s">
        <v>30</v>
      </c>
      <c r="L3" t="s">
        <v>31</v>
      </c>
      <c r="P3" t="s">
        <v>32</v>
      </c>
      <c r="Q3" t="s">
        <v>33</v>
      </c>
      <c r="R3" t="s">
        <v>34</v>
      </c>
      <c r="U3" t="s">
        <v>35</v>
      </c>
      <c r="W3" t="s">
        <v>36</v>
      </c>
      <c r="X3" t="s">
        <v>37</v>
      </c>
      <c r="Y3" t="s">
        <v>38</v>
      </c>
      <c r="AA3" t="s">
        <v>101</v>
      </c>
      <c r="AC3" t="s">
        <v>136</v>
      </c>
      <c r="AD3" t="s">
        <v>137</v>
      </c>
      <c r="AE3" t="s">
        <v>31</v>
      </c>
    </row>
    <row r="4" spans="1:32">
      <c r="D4" t="s">
        <v>39</v>
      </c>
      <c r="L4" t="s">
        <v>40</v>
      </c>
      <c r="M4" t="s">
        <v>41</v>
      </c>
      <c r="N4" t="s">
        <v>42</v>
      </c>
      <c r="R4" t="s">
        <v>43</v>
      </c>
      <c r="S4" t="s">
        <v>44</v>
      </c>
      <c r="T4" t="s">
        <v>45</v>
      </c>
      <c r="AE4" t="s">
        <v>41</v>
      </c>
      <c r="AF4" t="s">
        <v>42</v>
      </c>
    </row>
    <row r="5" spans="1:32">
      <c r="E5" t="s">
        <v>46</v>
      </c>
      <c r="AE5" t="s">
        <v>138</v>
      </c>
      <c r="AF5" t="s">
        <v>138</v>
      </c>
    </row>
    <row r="6" spans="1:32">
      <c r="B6" t="s">
        <v>139</v>
      </c>
      <c r="C6" t="s">
        <v>103</v>
      </c>
      <c r="D6" t="s">
        <v>104</v>
      </c>
      <c r="E6" t="s">
        <v>140</v>
      </c>
      <c r="F6" t="s">
        <v>106</v>
      </c>
      <c r="G6" t="s">
        <v>107</v>
      </c>
      <c r="H6" t="s">
        <v>141</v>
      </c>
      <c r="I6" t="s">
        <v>109</v>
      </c>
      <c r="J6" t="s">
        <v>110</v>
      </c>
      <c r="K6" t="s">
        <v>142</v>
      </c>
      <c r="L6" t="s">
        <v>47</v>
      </c>
      <c r="P6" t="s">
        <v>143</v>
      </c>
      <c r="Q6" t="s">
        <v>48</v>
      </c>
      <c r="R6" t="s">
        <v>144</v>
      </c>
      <c r="U6" t="s">
        <v>50</v>
      </c>
      <c r="W6" t="s">
        <v>113</v>
      </c>
      <c r="X6" t="s">
        <v>114</v>
      </c>
      <c r="Y6" t="s">
        <v>115</v>
      </c>
      <c r="AA6" t="s">
        <v>145</v>
      </c>
      <c r="AC6" t="s">
        <v>146</v>
      </c>
      <c r="AD6" t="s">
        <v>104</v>
      </c>
      <c r="AE6" t="s">
        <v>147</v>
      </c>
      <c r="AF6" t="s">
        <v>148</v>
      </c>
    </row>
    <row r="7" spans="1:32">
      <c r="L7" t="s">
        <v>51</v>
      </c>
      <c r="M7" t="s">
        <v>52</v>
      </c>
      <c r="N7" t="s">
        <v>53</v>
      </c>
      <c r="R7" t="s">
        <v>54</v>
      </c>
      <c r="S7" t="s">
        <v>55</v>
      </c>
      <c r="T7" t="s">
        <v>56</v>
      </c>
      <c r="AC7" t="s">
        <v>149</v>
      </c>
    </row>
    <row r="8" spans="1:32">
      <c r="A8" t="s">
        <v>57</v>
      </c>
    </row>
    <row r="9" spans="1:32">
      <c r="A9" t="s">
        <v>58</v>
      </c>
    </row>
    <row r="10" spans="1:32">
      <c r="A10" t="s">
        <v>59</v>
      </c>
    </row>
    <row r="11" spans="1:32">
      <c r="A11" t="s">
        <v>60</v>
      </c>
    </row>
    <row r="12" spans="1:32">
      <c r="A12" t="s">
        <v>61</v>
      </c>
      <c r="B12">
        <v>0.4</v>
      </c>
      <c r="C12">
        <v>0.8</v>
      </c>
      <c r="D12">
        <v>0.8</v>
      </c>
      <c r="E12">
        <v>0.5</v>
      </c>
      <c r="F12">
        <v>5.6</v>
      </c>
      <c r="G12">
        <v>0.8</v>
      </c>
      <c r="H12" t="s">
        <v>125</v>
      </c>
      <c r="I12">
        <v>4.4000000000000004</v>
      </c>
      <c r="J12">
        <v>-7.4</v>
      </c>
      <c r="K12" t="s">
        <v>125</v>
      </c>
      <c r="L12" t="s">
        <v>125</v>
      </c>
      <c r="M12">
        <v>3.8</v>
      </c>
      <c r="N12">
        <v>7.9</v>
      </c>
      <c r="P12">
        <v>-15.2</v>
      </c>
      <c r="Q12">
        <v>0</v>
      </c>
      <c r="R12" t="s">
        <v>125</v>
      </c>
      <c r="S12">
        <v>7.3</v>
      </c>
      <c r="T12">
        <v>11.2</v>
      </c>
      <c r="U12">
        <v>-0.1</v>
      </c>
      <c r="W12">
        <v>0.6</v>
      </c>
      <c r="X12">
        <v>0.8</v>
      </c>
      <c r="Y12">
        <v>0</v>
      </c>
      <c r="AA12">
        <v>-1</v>
      </c>
      <c r="AC12">
        <v>0.3</v>
      </c>
      <c r="AD12">
        <v>0.7</v>
      </c>
      <c r="AE12">
        <v>3.8</v>
      </c>
      <c r="AF12">
        <v>8.1999999999999993</v>
      </c>
    </row>
    <row r="13" spans="1:32">
      <c r="A13" t="s">
        <v>58</v>
      </c>
      <c r="B13">
        <v>3.1</v>
      </c>
      <c r="C13">
        <v>2.4</v>
      </c>
      <c r="D13">
        <v>2.4</v>
      </c>
      <c r="E13">
        <v>2.4</v>
      </c>
      <c r="F13">
        <v>-2.7</v>
      </c>
      <c r="G13">
        <v>5.5</v>
      </c>
      <c r="H13" t="s">
        <v>125</v>
      </c>
      <c r="I13">
        <v>3.7</v>
      </c>
      <c r="J13">
        <v>-6.7</v>
      </c>
      <c r="K13" t="s">
        <v>125</v>
      </c>
      <c r="L13" t="s">
        <v>125</v>
      </c>
      <c r="M13">
        <v>5.4</v>
      </c>
      <c r="N13">
        <v>8.6</v>
      </c>
      <c r="P13">
        <v>-5.5</v>
      </c>
      <c r="Q13">
        <v>2.9</v>
      </c>
      <c r="R13" t="s">
        <v>125</v>
      </c>
      <c r="S13">
        <v>1.6</v>
      </c>
      <c r="T13">
        <v>8.9</v>
      </c>
      <c r="U13">
        <v>2.7</v>
      </c>
      <c r="W13">
        <v>3.3</v>
      </c>
      <c r="X13">
        <v>4.2</v>
      </c>
      <c r="Y13">
        <v>0.1</v>
      </c>
      <c r="AA13">
        <v>0.5</v>
      </c>
      <c r="AC13">
        <v>3</v>
      </c>
      <c r="AD13">
        <v>2.2999999999999998</v>
      </c>
      <c r="AE13">
        <v>5.5</v>
      </c>
      <c r="AF13">
        <v>8.9</v>
      </c>
    </row>
    <row r="14" spans="1:32">
      <c r="A14" t="s">
        <v>59</v>
      </c>
      <c r="B14">
        <v>1.6</v>
      </c>
      <c r="C14">
        <v>0.9</v>
      </c>
      <c r="D14">
        <v>0.8</v>
      </c>
      <c r="E14">
        <v>0.6</v>
      </c>
      <c r="F14">
        <v>-13</v>
      </c>
      <c r="G14">
        <v>4.4000000000000004</v>
      </c>
      <c r="H14" t="s">
        <v>125</v>
      </c>
      <c r="I14">
        <v>4.4000000000000004</v>
      </c>
      <c r="J14">
        <v>5.0999999999999996</v>
      </c>
      <c r="K14" t="s">
        <v>125</v>
      </c>
      <c r="L14" t="s">
        <v>125</v>
      </c>
      <c r="M14">
        <v>4.0999999999999996</v>
      </c>
      <c r="N14">
        <v>12.4</v>
      </c>
      <c r="P14">
        <v>9.3000000000000007</v>
      </c>
      <c r="Q14">
        <v>1.7</v>
      </c>
      <c r="R14" t="s">
        <v>125</v>
      </c>
      <c r="S14">
        <v>26</v>
      </c>
      <c r="T14">
        <v>24.7</v>
      </c>
      <c r="U14">
        <v>1.9</v>
      </c>
      <c r="W14">
        <v>2.1</v>
      </c>
      <c r="X14">
        <v>1.4</v>
      </c>
      <c r="Y14">
        <v>4.5</v>
      </c>
      <c r="AA14">
        <v>1.1000000000000001</v>
      </c>
      <c r="AC14">
        <v>1.5</v>
      </c>
      <c r="AD14">
        <v>0.8</v>
      </c>
      <c r="AE14">
        <v>4.2</v>
      </c>
      <c r="AF14">
        <v>12.8</v>
      </c>
    </row>
    <row r="15" spans="1:32">
      <c r="A15" t="s">
        <v>60</v>
      </c>
      <c r="B15">
        <v>2.7</v>
      </c>
      <c r="C15">
        <v>2.6</v>
      </c>
      <c r="D15">
        <v>2.6</v>
      </c>
      <c r="E15">
        <v>2.7</v>
      </c>
      <c r="F15">
        <v>-6.7</v>
      </c>
      <c r="G15">
        <v>2.9</v>
      </c>
      <c r="H15" t="s">
        <v>125</v>
      </c>
      <c r="I15">
        <v>4.8</v>
      </c>
      <c r="J15">
        <v>7.1</v>
      </c>
      <c r="K15" t="s">
        <v>125</v>
      </c>
      <c r="L15" t="s">
        <v>125</v>
      </c>
      <c r="M15">
        <v>3.4</v>
      </c>
      <c r="N15">
        <v>16.2</v>
      </c>
      <c r="P15">
        <v>12.1</v>
      </c>
      <c r="Q15">
        <v>2.9</v>
      </c>
      <c r="R15" t="s">
        <v>125</v>
      </c>
      <c r="S15">
        <v>25.6</v>
      </c>
      <c r="T15">
        <v>26.6</v>
      </c>
      <c r="U15">
        <v>3.1</v>
      </c>
      <c r="W15">
        <v>3.6</v>
      </c>
      <c r="X15">
        <v>3</v>
      </c>
      <c r="Y15">
        <v>5.6</v>
      </c>
      <c r="AA15">
        <v>2.6</v>
      </c>
      <c r="AC15">
        <v>2.6</v>
      </c>
      <c r="AD15">
        <v>2.6</v>
      </c>
      <c r="AE15">
        <v>3.5</v>
      </c>
      <c r="AF15">
        <v>16.600000000000001</v>
      </c>
    </row>
    <row r="16" spans="1:32">
      <c r="A16" t="s">
        <v>62</v>
      </c>
      <c r="B16">
        <v>3.3</v>
      </c>
      <c r="C16">
        <v>3.5</v>
      </c>
      <c r="D16">
        <v>3.4</v>
      </c>
      <c r="E16">
        <v>3.6</v>
      </c>
      <c r="F16">
        <v>1.2</v>
      </c>
      <c r="G16">
        <v>0.1</v>
      </c>
      <c r="H16" t="s">
        <v>125</v>
      </c>
      <c r="I16">
        <v>4.2</v>
      </c>
      <c r="J16">
        <v>18.899999999999999</v>
      </c>
      <c r="K16" t="s">
        <v>125</v>
      </c>
      <c r="L16" t="s">
        <v>125</v>
      </c>
      <c r="M16">
        <v>4.5999999999999996</v>
      </c>
      <c r="N16">
        <v>17.600000000000001</v>
      </c>
      <c r="P16">
        <v>10.3</v>
      </c>
      <c r="Q16">
        <v>3.4</v>
      </c>
      <c r="R16" t="s">
        <v>125</v>
      </c>
      <c r="S16">
        <v>-25.6</v>
      </c>
      <c r="T16">
        <v>-41.9</v>
      </c>
      <c r="U16">
        <v>3.7</v>
      </c>
      <c r="W16">
        <v>4.2</v>
      </c>
      <c r="X16">
        <v>2.2999999999999998</v>
      </c>
      <c r="Y16">
        <v>10</v>
      </c>
      <c r="AA16">
        <v>5.8</v>
      </c>
      <c r="AC16">
        <v>3.2</v>
      </c>
      <c r="AD16">
        <v>3.4</v>
      </c>
      <c r="AE16">
        <v>4.7</v>
      </c>
      <c r="AF16">
        <v>18</v>
      </c>
    </row>
    <row r="17" spans="1:32">
      <c r="A17" t="s">
        <v>58</v>
      </c>
      <c r="B17">
        <v>2.2999999999999998</v>
      </c>
      <c r="C17">
        <v>1.9</v>
      </c>
      <c r="D17">
        <v>2</v>
      </c>
      <c r="E17">
        <v>1.9</v>
      </c>
      <c r="F17">
        <v>10.5</v>
      </c>
      <c r="G17">
        <v>-1.2</v>
      </c>
      <c r="H17" t="s">
        <v>125</v>
      </c>
      <c r="I17">
        <v>3.1</v>
      </c>
      <c r="J17">
        <v>11.8</v>
      </c>
      <c r="K17" t="s">
        <v>125</v>
      </c>
      <c r="L17" t="s">
        <v>125</v>
      </c>
      <c r="M17">
        <v>2.9</v>
      </c>
      <c r="N17">
        <v>18.5</v>
      </c>
      <c r="P17">
        <v>1.4</v>
      </c>
      <c r="Q17">
        <v>2.2000000000000002</v>
      </c>
      <c r="R17" t="s">
        <v>125</v>
      </c>
      <c r="S17">
        <v>-18.8</v>
      </c>
      <c r="T17">
        <v>-43</v>
      </c>
      <c r="U17">
        <v>2.7</v>
      </c>
      <c r="W17">
        <v>3.4</v>
      </c>
      <c r="X17">
        <v>2.8</v>
      </c>
      <c r="Y17">
        <v>5.8</v>
      </c>
      <c r="AA17">
        <v>4.3</v>
      </c>
      <c r="AC17">
        <v>2.2000000000000002</v>
      </c>
      <c r="AD17">
        <v>2</v>
      </c>
      <c r="AE17">
        <v>2.9</v>
      </c>
      <c r="AF17">
        <v>18.7</v>
      </c>
    </row>
    <row r="18" spans="1:32">
      <c r="A18" t="s">
        <v>59</v>
      </c>
      <c r="B18">
        <v>1.9</v>
      </c>
      <c r="C18">
        <v>1.8</v>
      </c>
      <c r="D18">
        <v>1.8</v>
      </c>
      <c r="E18">
        <v>1.8</v>
      </c>
      <c r="F18">
        <v>17.899999999999999</v>
      </c>
      <c r="G18">
        <v>3.6</v>
      </c>
      <c r="H18" t="s">
        <v>125</v>
      </c>
      <c r="I18">
        <v>1.8</v>
      </c>
      <c r="J18">
        <v>-1.1000000000000001</v>
      </c>
      <c r="K18" t="s">
        <v>125</v>
      </c>
      <c r="L18" t="s">
        <v>125</v>
      </c>
      <c r="M18">
        <v>5.4</v>
      </c>
      <c r="N18">
        <v>12.5</v>
      </c>
      <c r="P18">
        <v>-13.7</v>
      </c>
      <c r="Q18">
        <v>1.5</v>
      </c>
      <c r="R18" t="s">
        <v>125</v>
      </c>
      <c r="S18">
        <v>-36.5</v>
      </c>
      <c r="T18">
        <v>-56.5</v>
      </c>
      <c r="U18">
        <v>1.9</v>
      </c>
      <c r="W18">
        <v>2.4</v>
      </c>
      <c r="X18">
        <v>2.9</v>
      </c>
      <c r="Y18">
        <v>0.8</v>
      </c>
      <c r="AA18">
        <v>4.7</v>
      </c>
      <c r="AC18">
        <v>1.9</v>
      </c>
      <c r="AD18">
        <v>1.8</v>
      </c>
      <c r="AE18">
        <v>5.4</v>
      </c>
      <c r="AF18">
        <v>12.7</v>
      </c>
    </row>
    <row r="19" spans="1:32">
      <c r="A19" t="s">
        <v>60</v>
      </c>
      <c r="B19">
        <v>3</v>
      </c>
      <c r="C19">
        <v>2</v>
      </c>
      <c r="D19">
        <v>2.1</v>
      </c>
      <c r="E19">
        <v>2.1</v>
      </c>
      <c r="F19">
        <v>16.899999999999999</v>
      </c>
      <c r="G19">
        <v>4.4000000000000004</v>
      </c>
      <c r="H19" t="s">
        <v>125</v>
      </c>
      <c r="I19">
        <v>3</v>
      </c>
      <c r="J19">
        <v>-4.0999999999999996</v>
      </c>
      <c r="K19" t="s">
        <v>125</v>
      </c>
      <c r="L19" t="s">
        <v>125</v>
      </c>
      <c r="M19">
        <v>10.3</v>
      </c>
      <c r="N19">
        <v>9.4</v>
      </c>
      <c r="P19">
        <v>-23</v>
      </c>
      <c r="Q19">
        <v>2.4</v>
      </c>
      <c r="R19" t="s">
        <v>125</v>
      </c>
      <c r="S19">
        <v>-37.5</v>
      </c>
      <c r="T19">
        <v>-56.5</v>
      </c>
      <c r="U19">
        <v>2.7</v>
      </c>
      <c r="W19">
        <v>2.9</v>
      </c>
      <c r="X19">
        <v>3.8</v>
      </c>
      <c r="Y19">
        <v>0</v>
      </c>
      <c r="AA19">
        <v>3.5</v>
      </c>
      <c r="AC19">
        <v>3</v>
      </c>
      <c r="AD19">
        <v>2.1</v>
      </c>
      <c r="AE19">
        <v>10.3</v>
      </c>
      <c r="AF19">
        <v>9.5</v>
      </c>
    </row>
    <row r="20" spans="1:32">
      <c r="A20" t="s">
        <v>63</v>
      </c>
      <c r="B20">
        <v>3.5</v>
      </c>
      <c r="C20">
        <v>4</v>
      </c>
      <c r="D20">
        <v>4</v>
      </c>
      <c r="E20">
        <v>4.3</v>
      </c>
      <c r="F20">
        <v>7.6</v>
      </c>
      <c r="G20">
        <v>12.7</v>
      </c>
      <c r="H20" t="s">
        <v>125</v>
      </c>
      <c r="I20">
        <v>0.9</v>
      </c>
      <c r="J20">
        <v>-10.7</v>
      </c>
      <c r="K20" t="s">
        <v>125</v>
      </c>
      <c r="L20" t="s">
        <v>125</v>
      </c>
      <c r="M20">
        <v>10.8</v>
      </c>
      <c r="N20">
        <v>6.8</v>
      </c>
      <c r="P20">
        <v>-28.4</v>
      </c>
      <c r="Q20">
        <v>2.8</v>
      </c>
      <c r="R20" t="s">
        <v>125</v>
      </c>
      <c r="S20">
        <v>12.9</v>
      </c>
      <c r="T20">
        <v>-6.7</v>
      </c>
      <c r="U20">
        <v>3.3</v>
      </c>
      <c r="W20">
        <v>3.1</v>
      </c>
      <c r="X20">
        <v>5.5</v>
      </c>
      <c r="Y20">
        <v>-3.7</v>
      </c>
      <c r="AA20">
        <v>4.0999999999999996</v>
      </c>
      <c r="AC20">
        <v>3.5</v>
      </c>
      <c r="AD20">
        <v>4</v>
      </c>
      <c r="AE20">
        <v>10.8</v>
      </c>
      <c r="AF20">
        <v>6.8</v>
      </c>
    </row>
    <row r="21" spans="1:32">
      <c r="A21" t="s">
        <v>58</v>
      </c>
      <c r="B21">
        <v>1.5</v>
      </c>
      <c r="C21">
        <v>0</v>
      </c>
      <c r="D21">
        <v>0</v>
      </c>
      <c r="E21">
        <v>-0.3</v>
      </c>
      <c r="F21">
        <v>-8.9</v>
      </c>
      <c r="G21">
        <v>8.1</v>
      </c>
      <c r="H21" t="s">
        <v>125</v>
      </c>
      <c r="I21">
        <v>1.4</v>
      </c>
      <c r="J21">
        <v>-9.1</v>
      </c>
      <c r="K21" t="s">
        <v>125</v>
      </c>
      <c r="L21" t="s">
        <v>125</v>
      </c>
      <c r="M21">
        <v>15.4</v>
      </c>
      <c r="N21">
        <v>1.3</v>
      </c>
      <c r="P21">
        <v>-16.7</v>
      </c>
      <c r="Q21">
        <v>1.1000000000000001</v>
      </c>
      <c r="R21" t="s">
        <v>125</v>
      </c>
      <c r="S21">
        <v>9.6</v>
      </c>
      <c r="T21">
        <v>2.6</v>
      </c>
      <c r="U21">
        <v>1.3</v>
      </c>
      <c r="W21">
        <v>0.2</v>
      </c>
      <c r="X21">
        <v>0.8</v>
      </c>
      <c r="Y21">
        <v>-1.9</v>
      </c>
      <c r="AA21">
        <v>-0.1</v>
      </c>
      <c r="AC21">
        <v>1.5</v>
      </c>
      <c r="AD21">
        <v>-0.1</v>
      </c>
      <c r="AE21">
        <v>15.5</v>
      </c>
      <c r="AF21">
        <v>1.3</v>
      </c>
    </row>
    <row r="22" spans="1:32">
      <c r="A22" t="s">
        <v>59</v>
      </c>
      <c r="B22">
        <v>1.7</v>
      </c>
      <c r="C22">
        <v>0.4</v>
      </c>
      <c r="D22">
        <v>0.5</v>
      </c>
      <c r="E22">
        <v>0.3</v>
      </c>
      <c r="F22">
        <v>-19</v>
      </c>
      <c r="G22">
        <v>7.2</v>
      </c>
      <c r="H22" t="s">
        <v>125</v>
      </c>
      <c r="I22">
        <v>0.9</v>
      </c>
      <c r="J22">
        <v>-3.2</v>
      </c>
      <c r="K22" t="s">
        <v>125</v>
      </c>
      <c r="L22" t="s">
        <v>125</v>
      </c>
      <c r="M22">
        <v>10.6</v>
      </c>
      <c r="N22">
        <v>0.3</v>
      </c>
      <c r="P22">
        <v>-8</v>
      </c>
      <c r="Q22">
        <v>1.5</v>
      </c>
      <c r="R22" t="s">
        <v>125</v>
      </c>
      <c r="S22">
        <v>3.8</v>
      </c>
      <c r="T22">
        <v>3.1</v>
      </c>
      <c r="U22">
        <v>1.6</v>
      </c>
      <c r="W22">
        <v>0.7</v>
      </c>
      <c r="X22">
        <v>1.1000000000000001</v>
      </c>
      <c r="Y22">
        <v>-0.5</v>
      </c>
      <c r="AA22">
        <v>-1</v>
      </c>
      <c r="AC22">
        <v>1.7</v>
      </c>
      <c r="AD22">
        <v>0.4</v>
      </c>
      <c r="AE22">
        <v>10.7</v>
      </c>
      <c r="AF22">
        <v>0.2</v>
      </c>
    </row>
    <row r="23" spans="1:32">
      <c r="A23" t="s">
        <v>60</v>
      </c>
      <c r="B23">
        <v>-0.2</v>
      </c>
      <c r="C23">
        <v>-0.8</v>
      </c>
      <c r="D23">
        <v>-0.8</v>
      </c>
      <c r="E23">
        <v>-1.2</v>
      </c>
      <c r="F23">
        <v>-24.9</v>
      </c>
      <c r="G23">
        <v>7.3</v>
      </c>
      <c r="H23" t="s">
        <v>125</v>
      </c>
      <c r="I23">
        <v>-0.2</v>
      </c>
      <c r="J23">
        <v>-6.5</v>
      </c>
      <c r="K23" t="s">
        <v>125</v>
      </c>
      <c r="L23" t="s">
        <v>125</v>
      </c>
      <c r="M23">
        <v>7.9</v>
      </c>
      <c r="N23">
        <v>-2.9</v>
      </c>
      <c r="P23">
        <v>3.6</v>
      </c>
      <c r="Q23">
        <v>-0.1</v>
      </c>
      <c r="R23" t="s">
        <v>125</v>
      </c>
      <c r="S23">
        <v>13.9</v>
      </c>
      <c r="T23">
        <v>10.8</v>
      </c>
      <c r="U23">
        <v>0.1</v>
      </c>
      <c r="W23">
        <v>-1.2</v>
      </c>
      <c r="X23">
        <v>-0.8</v>
      </c>
      <c r="Y23">
        <v>-2.6</v>
      </c>
      <c r="AA23">
        <v>-3.6</v>
      </c>
      <c r="AC23">
        <v>-0.2</v>
      </c>
      <c r="AD23">
        <v>-0.9</v>
      </c>
      <c r="AE23">
        <v>7.9</v>
      </c>
      <c r="AF23">
        <v>-3</v>
      </c>
    </row>
    <row r="24" spans="1:32">
      <c r="A24" t="s">
        <v>64</v>
      </c>
      <c r="B24">
        <v>-2.4</v>
      </c>
      <c r="C24">
        <v>-3.6</v>
      </c>
      <c r="D24">
        <v>-3.6</v>
      </c>
      <c r="E24">
        <v>-4.5</v>
      </c>
      <c r="F24">
        <v>-22</v>
      </c>
      <c r="G24">
        <v>0.5</v>
      </c>
      <c r="H24" t="s">
        <v>125</v>
      </c>
      <c r="I24">
        <v>0.3</v>
      </c>
      <c r="J24">
        <v>-9.8000000000000007</v>
      </c>
      <c r="K24" t="s">
        <v>125</v>
      </c>
      <c r="L24" t="s">
        <v>125</v>
      </c>
      <c r="M24">
        <v>1.8</v>
      </c>
      <c r="N24">
        <v>-4.5999999999999996</v>
      </c>
      <c r="P24">
        <v>29.6</v>
      </c>
      <c r="Q24">
        <v>-1.9</v>
      </c>
      <c r="R24" t="s">
        <v>125</v>
      </c>
      <c r="S24">
        <v>-0.7</v>
      </c>
      <c r="T24">
        <v>-0.6</v>
      </c>
      <c r="U24">
        <v>-1.9</v>
      </c>
      <c r="W24">
        <v>-3</v>
      </c>
      <c r="X24">
        <v>-3</v>
      </c>
      <c r="Y24">
        <v>-3.2</v>
      </c>
      <c r="AA24">
        <v>-6.3</v>
      </c>
      <c r="AC24">
        <v>-2.5</v>
      </c>
      <c r="AD24">
        <v>-3.9</v>
      </c>
      <c r="AE24">
        <v>1.8</v>
      </c>
      <c r="AF24">
        <v>-4.7</v>
      </c>
    </row>
    <row r="25" spans="1:32">
      <c r="A25" t="s">
        <v>58</v>
      </c>
      <c r="B25">
        <v>-1.8</v>
      </c>
      <c r="C25">
        <v>0</v>
      </c>
      <c r="D25">
        <v>-0.2</v>
      </c>
      <c r="E25">
        <v>-0.6</v>
      </c>
      <c r="F25">
        <v>-13.8</v>
      </c>
      <c r="G25">
        <v>-4.5</v>
      </c>
      <c r="H25" t="s">
        <v>125</v>
      </c>
      <c r="I25">
        <v>1</v>
      </c>
      <c r="J25">
        <v>-12.1</v>
      </c>
      <c r="K25" t="s">
        <v>125</v>
      </c>
      <c r="L25" t="s">
        <v>125</v>
      </c>
      <c r="M25">
        <v>-3.8</v>
      </c>
      <c r="N25">
        <v>-7.6</v>
      </c>
      <c r="P25">
        <v>23.5</v>
      </c>
      <c r="Q25">
        <v>-1.4</v>
      </c>
      <c r="R25" t="s">
        <v>125</v>
      </c>
      <c r="S25">
        <v>0.4</v>
      </c>
      <c r="T25">
        <v>12.2</v>
      </c>
      <c r="U25">
        <v>-1.5</v>
      </c>
      <c r="W25">
        <v>-2.2000000000000002</v>
      </c>
      <c r="X25">
        <v>-2.1</v>
      </c>
      <c r="Y25">
        <v>-2.7</v>
      </c>
      <c r="AA25">
        <v>-8.1999999999999993</v>
      </c>
      <c r="AC25">
        <v>-2</v>
      </c>
      <c r="AD25">
        <v>-0.4</v>
      </c>
      <c r="AE25">
        <v>-3.8</v>
      </c>
      <c r="AF25">
        <v>-7.6</v>
      </c>
    </row>
    <row r="26" spans="1:32">
      <c r="A26" t="s">
        <v>59</v>
      </c>
      <c r="B26">
        <v>-2.2999999999999998</v>
      </c>
      <c r="C26">
        <v>0.1</v>
      </c>
      <c r="D26">
        <v>-0.2</v>
      </c>
      <c r="E26">
        <v>-0.5</v>
      </c>
      <c r="F26">
        <v>-9.9</v>
      </c>
      <c r="G26">
        <v>-6.4</v>
      </c>
      <c r="H26" t="s">
        <v>125</v>
      </c>
      <c r="I26">
        <v>1.7</v>
      </c>
      <c r="J26">
        <v>-8.5</v>
      </c>
      <c r="K26" t="s">
        <v>125</v>
      </c>
      <c r="L26" t="s">
        <v>125</v>
      </c>
      <c r="M26">
        <v>-2.1</v>
      </c>
      <c r="N26">
        <v>-7.1</v>
      </c>
      <c r="P26">
        <v>17.7</v>
      </c>
      <c r="Q26">
        <v>-1.9</v>
      </c>
      <c r="R26" t="s">
        <v>125</v>
      </c>
      <c r="S26">
        <v>7.5</v>
      </c>
      <c r="T26">
        <v>-2</v>
      </c>
      <c r="U26">
        <v>-1.7</v>
      </c>
      <c r="W26">
        <v>-2.8</v>
      </c>
      <c r="X26">
        <v>-3.1</v>
      </c>
      <c r="Y26">
        <v>-1.8</v>
      </c>
      <c r="AA26">
        <v>-7.6</v>
      </c>
      <c r="AC26">
        <v>-2.4</v>
      </c>
      <c r="AD26">
        <v>-0.3</v>
      </c>
      <c r="AE26">
        <v>-2.1</v>
      </c>
      <c r="AF26">
        <v>-7.1</v>
      </c>
    </row>
    <row r="27" spans="1:32">
      <c r="A27" t="s">
        <v>60</v>
      </c>
      <c r="B27">
        <v>-1.5</v>
      </c>
      <c r="C27">
        <v>0.5</v>
      </c>
      <c r="D27">
        <v>0.3</v>
      </c>
      <c r="E27">
        <v>0</v>
      </c>
      <c r="F27">
        <v>-9.1999999999999993</v>
      </c>
      <c r="G27">
        <v>-13.4</v>
      </c>
      <c r="H27" t="s">
        <v>125</v>
      </c>
      <c r="I27">
        <v>2</v>
      </c>
      <c r="J27">
        <v>7.7</v>
      </c>
      <c r="K27" t="s">
        <v>125</v>
      </c>
      <c r="L27" t="s">
        <v>125</v>
      </c>
      <c r="M27">
        <v>-6.4</v>
      </c>
      <c r="N27">
        <v>-7.4</v>
      </c>
      <c r="P27">
        <v>11.9</v>
      </c>
      <c r="Q27">
        <v>-1.3</v>
      </c>
      <c r="R27" t="s">
        <v>125</v>
      </c>
      <c r="S27">
        <v>-16.5</v>
      </c>
      <c r="T27">
        <v>-25.6</v>
      </c>
      <c r="U27">
        <v>-1.3</v>
      </c>
      <c r="W27">
        <v>-1.5</v>
      </c>
      <c r="X27">
        <v>-3.3</v>
      </c>
      <c r="Y27">
        <v>3.9</v>
      </c>
      <c r="AA27">
        <v>-5.7</v>
      </c>
      <c r="AC27">
        <v>-1.6</v>
      </c>
      <c r="AD27">
        <v>0.2</v>
      </c>
      <c r="AE27">
        <v>-6.4</v>
      </c>
      <c r="AF27">
        <v>-7.4</v>
      </c>
    </row>
    <row r="28" spans="1:32">
      <c r="A28" t="s">
        <v>65</v>
      </c>
      <c r="B28">
        <v>-0.3</v>
      </c>
      <c r="C28">
        <v>1.4</v>
      </c>
      <c r="D28">
        <v>1.1000000000000001</v>
      </c>
      <c r="E28">
        <v>1</v>
      </c>
      <c r="F28">
        <v>-9</v>
      </c>
      <c r="G28">
        <v>-6.9</v>
      </c>
      <c r="H28" t="s">
        <v>125</v>
      </c>
      <c r="I28">
        <v>3.4</v>
      </c>
      <c r="J28">
        <v>17</v>
      </c>
      <c r="K28" t="s">
        <v>125</v>
      </c>
      <c r="L28" t="s">
        <v>125</v>
      </c>
      <c r="M28">
        <v>-3.4</v>
      </c>
      <c r="N28">
        <v>-4.5</v>
      </c>
      <c r="P28">
        <v>9.6</v>
      </c>
      <c r="Q28">
        <v>-0.1</v>
      </c>
      <c r="R28" t="s">
        <v>125</v>
      </c>
      <c r="S28">
        <v>-13.6</v>
      </c>
      <c r="T28">
        <v>-20</v>
      </c>
      <c r="U28">
        <v>-0.2</v>
      </c>
      <c r="W28">
        <v>-0.4</v>
      </c>
      <c r="X28">
        <v>-3</v>
      </c>
      <c r="Y28">
        <v>7.6</v>
      </c>
      <c r="AA28">
        <v>-0.6</v>
      </c>
      <c r="AC28">
        <v>-0.3</v>
      </c>
      <c r="AD28">
        <v>1</v>
      </c>
      <c r="AE28">
        <v>-3.4</v>
      </c>
      <c r="AF28">
        <v>-4.5</v>
      </c>
    </row>
    <row r="29" spans="1:32">
      <c r="A29" t="s">
        <v>58</v>
      </c>
      <c r="B29">
        <v>0.1</v>
      </c>
      <c r="C29">
        <v>1.9</v>
      </c>
      <c r="D29">
        <v>1.8</v>
      </c>
      <c r="E29">
        <v>1.7</v>
      </c>
      <c r="F29">
        <v>0.5</v>
      </c>
      <c r="G29">
        <v>-7.5</v>
      </c>
      <c r="H29" t="s">
        <v>125</v>
      </c>
      <c r="I29">
        <v>3.5</v>
      </c>
      <c r="J29">
        <v>14.4</v>
      </c>
      <c r="K29" t="s">
        <v>125</v>
      </c>
      <c r="L29" t="s">
        <v>125</v>
      </c>
      <c r="M29">
        <v>-0.5</v>
      </c>
      <c r="N29">
        <v>2.2999999999999998</v>
      </c>
      <c r="P29">
        <v>1.4</v>
      </c>
      <c r="Q29">
        <v>0.2</v>
      </c>
      <c r="R29" t="s">
        <v>125</v>
      </c>
      <c r="S29">
        <v>-18.899999999999999</v>
      </c>
      <c r="T29">
        <v>-34.5</v>
      </c>
      <c r="U29">
        <v>0.2</v>
      </c>
      <c r="W29">
        <v>0.4</v>
      </c>
      <c r="X29">
        <v>-1.3</v>
      </c>
      <c r="Y29">
        <v>6.3</v>
      </c>
      <c r="AA29">
        <v>-0.7</v>
      </c>
      <c r="AC29">
        <v>0.1</v>
      </c>
      <c r="AD29">
        <v>1.7</v>
      </c>
      <c r="AE29">
        <v>-0.4</v>
      </c>
      <c r="AF29">
        <v>2.2999999999999998</v>
      </c>
    </row>
    <row r="30" spans="1:32">
      <c r="A30" t="s">
        <v>59</v>
      </c>
      <c r="B30">
        <v>-0.1</v>
      </c>
      <c r="C30">
        <v>0.8</v>
      </c>
      <c r="D30">
        <v>0.7</v>
      </c>
      <c r="E30">
        <v>0.4</v>
      </c>
      <c r="F30">
        <v>5.0999999999999996</v>
      </c>
      <c r="G30">
        <v>-2</v>
      </c>
      <c r="H30" t="s">
        <v>125</v>
      </c>
      <c r="I30">
        <v>4.2</v>
      </c>
      <c r="J30">
        <v>-2.2999999999999998</v>
      </c>
      <c r="K30" t="s">
        <v>125</v>
      </c>
      <c r="L30" t="s">
        <v>125</v>
      </c>
      <c r="M30">
        <v>3.6</v>
      </c>
      <c r="N30">
        <v>5.0999999999999996</v>
      </c>
      <c r="P30">
        <v>-4.5</v>
      </c>
      <c r="Q30">
        <v>-0.2</v>
      </c>
      <c r="R30" t="s">
        <v>125</v>
      </c>
      <c r="S30">
        <v>-23</v>
      </c>
      <c r="T30">
        <v>-36.9</v>
      </c>
      <c r="U30">
        <v>-0.4</v>
      </c>
      <c r="W30">
        <v>-0.1</v>
      </c>
      <c r="X30">
        <v>-0.8</v>
      </c>
      <c r="Y30">
        <v>2.2999999999999998</v>
      </c>
      <c r="AA30">
        <v>-0.9</v>
      </c>
      <c r="AC30">
        <v>-0.2</v>
      </c>
      <c r="AD30">
        <v>0.6</v>
      </c>
      <c r="AE30">
        <v>3.7</v>
      </c>
      <c r="AF30">
        <v>5.2</v>
      </c>
    </row>
    <row r="31" spans="1:32">
      <c r="A31" t="s">
        <v>60</v>
      </c>
      <c r="B31">
        <v>-0.5</v>
      </c>
      <c r="C31">
        <v>0.7</v>
      </c>
      <c r="D31">
        <v>0.6</v>
      </c>
      <c r="E31">
        <v>0.3</v>
      </c>
      <c r="F31">
        <v>3.5</v>
      </c>
      <c r="G31">
        <v>3.7</v>
      </c>
      <c r="H31" t="s">
        <v>125</v>
      </c>
      <c r="I31">
        <v>3.7</v>
      </c>
      <c r="J31">
        <v>-6.8</v>
      </c>
      <c r="K31" t="s">
        <v>125</v>
      </c>
      <c r="L31" t="s">
        <v>125</v>
      </c>
      <c r="M31">
        <v>7.3</v>
      </c>
      <c r="N31">
        <v>10.7</v>
      </c>
      <c r="P31">
        <v>-7.2</v>
      </c>
      <c r="Q31">
        <v>-0.6</v>
      </c>
      <c r="R31" t="s">
        <v>125</v>
      </c>
      <c r="S31">
        <v>-17.2</v>
      </c>
      <c r="T31">
        <v>-21.4</v>
      </c>
      <c r="U31">
        <v>-0.8</v>
      </c>
      <c r="W31">
        <v>-0.3</v>
      </c>
      <c r="X31">
        <v>-0.3</v>
      </c>
      <c r="Y31">
        <v>-0.4</v>
      </c>
      <c r="AA31">
        <v>-0.3</v>
      </c>
      <c r="AC31">
        <v>-0.6</v>
      </c>
      <c r="AD31">
        <v>0.5</v>
      </c>
      <c r="AE31">
        <v>7.5</v>
      </c>
      <c r="AF31">
        <v>10.7</v>
      </c>
    </row>
    <row r="32" spans="1:32">
      <c r="A32" t="s">
        <v>66</v>
      </c>
      <c r="B32">
        <v>2.7</v>
      </c>
      <c r="C32">
        <v>1.4</v>
      </c>
      <c r="D32">
        <v>1.3</v>
      </c>
      <c r="E32">
        <v>1</v>
      </c>
      <c r="F32">
        <v>5.0999999999999996</v>
      </c>
      <c r="G32">
        <v>7.4</v>
      </c>
      <c r="H32" t="s">
        <v>125</v>
      </c>
      <c r="I32">
        <v>3.8</v>
      </c>
      <c r="J32">
        <v>-11.1</v>
      </c>
      <c r="K32" t="s">
        <v>125</v>
      </c>
      <c r="L32" t="s">
        <v>125</v>
      </c>
      <c r="M32">
        <v>13.1</v>
      </c>
      <c r="N32">
        <v>8.8000000000000007</v>
      </c>
      <c r="P32">
        <v>-19.899999999999999</v>
      </c>
      <c r="Q32">
        <v>2.2000000000000002</v>
      </c>
      <c r="R32" t="s">
        <v>125</v>
      </c>
      <c r="S32">
        <v>-8.1</v>
      </c>
      <c r="T32">
        <v>-16.8</v>
      </c>
      <c r="U32">
        <v>2.2000000000000002</v>
      </c>
      <c r="W32">
        <v>2.2000000000000002</v>
      </c>
      <c r="X32">
        <v>3.5</v>
      </c>
      <c r="Y32">
        <v>-1.3</v>
      </c>
      <c r="AA32">
        <v>1</v>
      </c>
      <c r="AC32">
        <v>2.7</v>
      </c>
      <c r="AD32">
        <v>1.1000000000000001</v>
      </c>
      <c r="AE32">
        <v>13.2</v>
      </c>
      <c r="AF32">
        <v>8.8000000000000007</v>
      </c>
    </row>
    <row r="33" spans="1:32">
      <c r="A33" t="s">
        <v>58</v>
      </c>
      <c r="B33">
        <v>2.4</v>
      </c>
      <c r="C33">
        <v>0.3</v>
      </c>
      <c r="D33">
        <v>0.6</v>
      </c>
      <c r="E33">
        <v>0.3</v>
      </c>
      <c r="F33">
        <v>-0.1</v>
      </c>
      <c r="G33">
        <v>3.5</v>
      </c>
      <c r="H33" t="s">
        <v>125</v>
      </c>
      <c r="I33">
        <v>4.5</v>
      </c>
      <c r="J33">
        <v>-10.199999999999999</v>
      </c>
      <c r="K33" t="s">
        <v>125</v>
      </c>
      <c r="L33" t="s">
        <v>125</v>
      </c>
      <c r="M33">
        <v>15.6</v>
      </c>
      <c r="N33">
        <v>11.1</v>
      </c>
      <c r="P33">
        <v>-10.9</v>
      </c>
      <c r="Q33">
        <v>2.1</v>
      </c>
      <c r="R33" t="s">
        <v>125</v>
      </c>
      <c r="S33">
        <v>-4.7</v>
      </c>
      <c r="T33">
        <v>-5.0999999999999996</v>
      </c>
      <c r="U33">
        <v>2</v>
      </c>
      <c r="W33">
        <v>1.8</v>
      </c>
      <c r="X33">
        <v>2.2000000000000002</v>
      </c>
      <c r="Y33">
        <v>0.4</v>
      </c>
      <c r="AA33">
        <v>-1</v>
      </c>
      <c r="AC33">
        <v>2.4</v>
      </c>
      <c r="AD33">
        <v>0.5</v>
      </c>
      <c r="AE33">
        <v>15.7</v>
      </c>
      <c r="AF33">
        <v>11.2</v>
      </c>
    </row>
    <row r="34" spans="1:32">
      <c r="A34" t="s">
        <v>59</v>
      </c>
      <c r="B34">
        <v>2.2000000000000002</v>
      </c>
      <c r="C34">
        <v>-0.3</v>
      </c>
      <c r="D34">
        <v>0</v>
      </c>
      <c r="E34">
        <v>-0.5</v>
      </c>
      <c r="F34">
        <v>-4.2</v>
      </c>
      <c r="G34">
        <v>5.2</v>
      </c>
      <c r="H34" t="s">
        <v>125</v>
      </c>
      <c r="I34">
        <v>4.7</v>
      </c>
      <c r="J34">
        <v>-2.2999999999999998</v>
      </c>
      <c r="K34" t="s">
        <v>125</v>
      </c>
      <c r="L34" t="s">
        <v>125</v>
      </c>
      <c r="M34">
        <v>12.6</v>
      </c>
      <c r="N34">
        <v>10</v>
      </c>
      <c r="P34">
        <v>-10</v>
      </c>
      <c r="Q34">
        <v>1.9</v>
      </c>
      <c r="R34" t="s">
        <v>125</v>
      </c>
      <c r="S34">
        <v>5.2</v>
      </c>
      <c r="T34">
        <v>11.6</v>
      </c>
      <c r="U34">
        <v>1.9</v>
      </c>
      <c r="W34">
        <v>1.8</v>
      </c>
      <c r="X34">
        <v>1.5</v>
      </c>
      <c r="Y34">
        <v>2.7</v>
      </c>
      <c r="AA34">
        <v>1.6</v>
      </c>
      <c r="AC34">
        <v>2.1</v>
      </c>
      <c r="AD34">
        <v>0</v>
      </c>
      <c r="AE34">
        <v>12.7</v>
      </c>
      <c r="AF34">
        <v>10.1</v>
      </c>
    </row>
    <row r="35" spans="1:32">
      <c r="A35" t="s">
        <v>60</v>
      </c>
      <c r="B35">
        <v>1.8</v>
      </c>
      <c r="C35">
        <v>0.2</v>
      </c>
      <c r="D35">
        <v>0.5</v>
      </c>
      <c r="E35">
        <v>0.1</v>
      </c>
      <c r="F35">
        <v>3.4</v>
      </c>
      <c r="G35">
        <v>9.6</v>
      </c>
      <c r="H35" t="s">
        <v>125</v>
      </c>
      <c r="I35">
        <v>5.3</v>
      </c>
      <c r="J35">
        <v>-12.2</v>
      </c>
      <c r="K35" t="s">
        <v>125</v>
      </c>
      <c r="L35" t="s">
        <v>125</v>
      </c>
      <c r="M35">
        <v>9.4</v>
      </c>
      <c r="N35">
        <v>12.6</v>
      </c>
      <c r="P35">
        <v>-9.8000000000000007</v>
      </c>
      <c r="Q35">
        <v>1.5</v>
      </c>
      <c r="R35" t="s">
        <v>125</v>
      </c>
      <c r="S35">
        <v>21.5</v>
      </c>
      <c r="T35">
        <v>27</v>
      </c>
      <c r="U35">
        <v>1.7</v>
      </c>
      <c r="W35">
        <v>1.9</v>
      </c>
      <c r="X35">
        <v>2.8</v>
      </c>
      <c r="Y35">
        <v>-0.8</v>
      </c>
      <c r="AA35">
        <v>0.9</v>
      </c>
      <c r="AC35">
        <v>1.7</v>
      </c>
      <c r="AD35">
        <v>0.6</v>
      </c>
      <c r="AE35">
        <v>9.5</v>
      </c>
      <c r="AF35">
        <v>12.7</v>
      </c>
    </row>
    <row r="36" spans="1:32">
      <c r="A36" t="s">
        <v>67</v>
      </c>
      <c r="B36">
        <v>1.6</v>
      </c>
      <c r="C36">
        <v>1</v>
      </c>
      <c r="D36">
        <v>1.3</v>
      </c>
      <c r="E36">
        <v>1</v>
      </c>
      <c r="F36">
        <v>1.2</v>
      </c>
      <c r="G36">
        <v>1.7</v>
      </c>
      <c r="H36" t="s">
        <v>125</v>
      </c>
      <c r="I36">
        <v>4.7</v>
      </c>
      <c r="J36">
        <v>1.1000000000000001</v>
      </c>
      <c r="K36" t="s">
        <v>125</v>
      </c>
      <c r="L36" t="s">
        <v>125</v>
      </c>
      <c r="M36">
        <v>0.4</v>
      </c>
      <c r="N36">
        <v>10.9</v>
      </c>
      <c r="P36">
        <v>7.1</v>
      </c>
      <c r="Q36">
        <v>1.7</v>
      </c>
      <c r="R36" t="s">
        <v>125</v>
      </c>
      <c r="S36">
        <v>21.2</v>
      </c>
      <c r="T36">
        <v>7.4</v>
      </c>
      <c r="U36">
        <v>2.1</v>
      </c>
      <c r="W36">
        <v>2.6</v>
      </c>
      <c r="X36">
        <v>2.2999999999999998</v>
      </c>
      <c r="Y36">
        <v>3.5</v>
      </c>
      <c r="AA36">
        <v>1.5</v>
      </c>
      <c r="AC36">
        <v>1.5</v>
      </c>
      <c r="AD36">
        <v>1.5</v>
      </c>
      <c r="AE36">
        <v>0.5</v>
      </c>
      <c r="AF36">
        <v>11</v>
      </c>
    </row>
    <row r="37" spans="1:32">
      <c r="A37" t="s">
        <v>58</v>
      </c>
      <c r="B37">
        <v>0.9</v>
      </c>
      <c r="C37">
        <v>2.2000000000000002</v>
      </c>
      <c r="D37">
        <v>2.1</v>
      </c>
      <c r="E37">
        <v>2</v>
      </c>
      <c r="F37">
        <v>-7.6</v>
      </c>
      <c r="G37">
        <v>4.7</v>
      </c>
      <c r="H37" t="s">
        <v>125</v>
      </c>
      <c r="I37">
        <v>4.3</v>
      </c>
      <c r="J37">
        <v>-7.5</v>
      </c>
      <c r="K37" t="s">
        <v>125</v>
      </c>
      <c r="L37" t="s">
        <v>125</v>
      </c>
      <c r="M37">
        <v>-6.1</v>
      </c>
      <c r="N37">
        <v>3.7</v>
      </c>
      <c r="P37">
        <v>-10.8</v>
      </c>
      <c r="Q37">
        <v>0.7</v>
      </c>
      <c r="R37" t="s">
        <v>125</v>
      </c>
      <c r="S37">
        <v>24.9</v>
      </c>
      <c r="T37">
        <v>26</v>
      </c>
      <c r="U37">
        <v>1</v>
      </c>
      <c r="W37">
        <v>2</v>
      </c>
      <c r="X37">
        <v>2.2999999999999998</v>
      </c>
      <c r="Y37">
        <v>1.1000000000000001</v>
      </c>
      <c r="AA37">
        <v>-0.7</v>
      </c>
      <c r="AC37">
        <v>0.8</v>
      </c>
      <c r="AD37">
        <v>2.4</v>
      </c>
      <c r="AE37">
        <v>-6.2</v>
      </c>
      <c r="AF37">
        <v>3.7</v>
      </c>
    </row>
    <row r="38" spans="1:32">
      <c r="A38" t="s">
        <v>59</v>
      </c>
      <c r="B38">
        <v>0</v>
      </c>
      <c r="C38">
        <v>1.8</v>
      </c>
      <c r="D38">
        <v>1.7</v>
      </c>
      <c r="E38">
        <v>1.5</v>
      </c>
      <c r="F38">
        <v>-5.7</v>
      </c>
      <c r="G38">
        <v>0.4</v>
      </c>
      <c r="H38" t="s">
        <v>125</v>
      </c>
      <c r="I38">
        <v>3.8</v>
      </c>
      <c r="J38">
        <v>-5.4</v>
      </c>
      <c r="K38" t="s">
        <v>125</v>
      </c>
      <c r="L38" t="s">
        <v>125</v>
      </c>
      <c r="M38">
        <v>-10.199999999999999</v>
      </c>
      <c r="N38">
        <v>-1.9</v>
      </c>
      <c r="P38">
        <v>-9.1</v>
      </c>
      <c r="Q38">
        <v>-0.2</v>
      </c>
      <c r="R38" t="s">
        <v>125</v>
      </c>
      <c r="S38">
        <v>20.7</v>
      </c>
      <c r="T38">
        <v>5.5</v>
      </c>
      <c r="U38">
        <v>0.2</v>
      </c>
      <c r="W38">
        <v>1</v>
      </c>
      <c r="X38">
        <v>0.9</v>
      </c>
      <c r="Y38">
        <v>1</v>
      </c>
      <c r="AA38">
        <v>-2.1</v>
      </c>
      <c r="AC38">
        <v>-0.2</v>
      </c>
      <c r="AD38">
        <v>2</v>
      </c>
      <c r="AE38">
        <v>-10.199999999999999</v>
      </c>
      <c r="AF38">
        <v>-2</v>
      </c>
    </row>
    <row r="39" spans="1:32">
      <c r="A39" t="s">
        <v>60</v>
      </c>
      <c r="B39">
        <v>-1</v>
      </c>
      <c r="C39">
        <v>1.4</v>
      </c>
      <c r="D39">
        <v>1.4</v>
      </c>
      <c r="E39">
        <v>1.2</v>
      </c>
      <c r="F39">
        <v>-7.4</v>
      </c>
      <c r="G39">
        <v>-8.4</v>
      </c>
      <c r="H39" t="s">
        <v>125</v>
      </c>
      <c r="I39">
        <v>4</v>
      </c>
      <c r="J39">
        <v>-4.9000000000000004</v>
      </c>
      <c r="K39" t="s">
        <v>125</v>
      </c>
      <c r="L39" t="s">
        <v>125</v>
      </c>
      <c r="M39">
        <v>-11.3</v>
      </c>
      <c r="N39">
        <v>-7.8</v>
      </c>
      <c r="P39">
        <v>5.2</v>
      </c>
      <c r="Q39">
        <v>-0.9</v>
      </c>
      <c r="R39" t="s">
        <v>125</v>
      </c>
      <c r="S39">
        <v>14.6</v>
      </c>
      <c r="T39">
        <v>-10.1</v>
      </c>
      <c r="U39">
        <v>-0.5</v>
      </c>
      <c r="W39">
        <v>-0.5</v>
      </c>
      <c r="X39">
        <v>-1.1000000000000001</v>
      </c>
      <c r="Y39">
        <v>1.1000000000000001</v>
      </c>
      <c r="AA39">
        <v>-7.1</v>
      </c>
      <c r="AC39">
        <v>-1.1000000000000001</v>
      </c>
      <c r="AD39">
        <v>1.6</v>
      </c>
      <c r="AE39">
        <v>-11.4</v>
      </c>
      <c r="AF39">
        <v>-7.9</v>
      </c>
    </row>
    <row r="40" spans="1:32">
      <c r="A40" t="s">
        <v>68</v>
      </c>
      <c r="B40">
        <v>-1.6</v>
      </c>
      <c r="C40">
        <v>0.9</v>
      </c>
      <c r="D40">
        <v>0.7</v>
      </c>
      <c r="E40">
        <v>0.4</v>
      </c>
      <c r="F40">
        <v>-8.1</v>
      </c>
      <c r="G40">
        <v>-8.1</v>
      </c>
      <c r="H40" t="s">
        <v>125</v>
      </c>
      <c r="I40">
        <v>3.6</v>
      </c>
      <c r="J40">
        <v>-6.5</v>
      </c>
      <c r="K40" t="s">
        <v>125</v>
      </c>
      <c r="L40" t="s">
        <v>125</v>
      </c>
      <c r="M40">
        <v>-3</v>
      </c>
      <c r="N40">
        <v>-7.4</v>
      </c>
      <c r="P40">
        <v>2</v>
      </c>
      <c r="Q40">
        <v>-1.5</v>
      </c>
      <c r="R40" t="s">
        <v>125</v>
      </c>
      <c r="S40">
        <v>-0.3</v>
      </c>
      <c r="T40">
        <v>-19.8</v>
      </c>
      <c r="U40">
        <v>-1.3</v>
      </c>
      <c r="W40">
        <v>-2</v>
      </c>
      <c r="X40">
        <v>-2.8</v>
      </c>
      <c r="Y40">
        <v>0.4</v>
      </c>
      <c r="AA40">
        <v>-7.7</v>
      </c>
      <c r="AC40">
        <v>-1.7</v>
      </c>
      <c r="AD40">
        <v>0.8</v>
      </c>
      <c r="AE40">
        <v>-3.1</v>
      </c>
      <c r="AF40">
        <v>-7.5</v>
      </c>
    </row>
    <row r="41" spans="1:32">
      <c r="A41" t="s">
        <v>58</v>
      </c>
      <c r="B41">
        <v>-0.2</v>
      </c>
      <c r="C41">
        <v>1</v>
      </c>
      <c r="D41">
        <v>1.1000000000000001</v>
      </c>
      <c r="E41">
        <v>0.9</v>
      </c>
      <c r="F41">
        <v>-1.4</v>
      </c>
      <c r="G41">
        <v>-8.3000000000000007</v>
      </c>
      <c r="H41" t="s">
        <v>125</v>
      </c>
      <c r="I41">
        <v>2.5</v>
      </c>
      <c r="J41">
        <v>-4.5999999999999996</v>
      </c>
      <c r="K41" t="s">
        <v>125</v>
      </c>
      <c r="L41" t="s">
        <v>125</v>
      </c>
      <c r="M41">
        <v>7.6</v>
      </c>
      <c r="N41">
        <v>-2.4</v>
      </c>
      <c r="P41">
        <v>2.2000000000000002</v>
      </c>
      <c r="Q41">
        <v>-0.2</v>
      </c>
      <c r="R41" t="s">
        <v>125</v>
      </c>
      <c r="S41">
        <v>-4.3</v>
      </c>
      <c r="T41">
        <v>-16.899999999999999</v>
      </c>
      <c r="U41">
        <v>-0.1</v>
      </c>
      <c r="W41">
        <v>-1.3</v>
      </c>
      <c r="X41">
        <v>-2</v>
      </c>
      <c r="Y41">
        <v>1.1000000000000001</v>
      </c>
      <c r="AA41">
        <v>-6.2</v>
      </c>
      <c r="AC41">
        <v>-0.4</v>
      </c>
      <c r="AD41">
        <v>1.2</v>
      </c>
      <c r="AE41">
        <v>7.5</v>
      </c>
      <c r="AF41">
        <v>-2</v>
      </c>
    </row>
    <row r="42" spans="1:32">
      <c r="A42" t="s">
        <v>59</v>
      </c>
      <c r="B42">
        <v>1.4</v>
      </c>
      <c r="C42">
        <v>1.9</v>
      </c>
      <c r="D42">
        <v>2</v>
      </c>
      <c r="E42">
        <v>2</v>
      </c>
      <c r="F42">
        <v>-1.1000000000000001</v>
      </c>
      <c r="G42">
        <v>-5.0999999999999996</v>
      </c>
      <c r="H42" t="s">
        <v>125</v>
      </c>
      <c r="I42">
        <v>2.9</v>
      </c>
      <c r="J42">
        <v>-5.0999999999999996</v>
      </c>
      <c r="K42" t="s">
        <v>125</v>
      </c>
      <c r="L42" t="s">
        <v>125</v>
      </c>
      <c r="M42">
        <v>10.5</v>
      </c>
      <c r="N42">
        <v>3.3</v>
      </c>
      <c r="P42">
        <v>0.5</v>
      </c>
      <c r="Q42">
        <v>1.3</v>
      </c>
      <c r="R42" t="s">
        <v>125</v>
      </c>
      <c r="S42">
        <v>-5.4</v>
      </c>
      <c r="T42">
        <v>-8.6</v>
      </c>
      <c r="U42">
        <v>1.3</v>
      </c>
      <c r="W42">
        <v>0.6</v>
      </c>
      <c r="X42">
        <v>0.5</v>
      </c>
      <c r="Y42">
        <v>1</v>
      </c>
      <c r="AA42">
        <v>-4.5</v>
      </c>
      <c r="AC42">
        <v>1.3</v>
      </c>
      <c r="AD42">
        <v>2</v>
      </c>
      <c r="AE42">
        <v>10.5</v>
      </c>
      <c r="AF42">
        <v>3.8</v>
      </c>
    </row>
    <row r="43" spans="1:32">
      <c r="A43" t="s">
        <v>60</v>
      </c>
      <c r="B43">
        <v>1.6</v>
      </c>
      <c r="C43">
        <v>1</v>
      </c>
      <c r="D43">
        <v>1.1000000000000001</v>
      </c>
      <c r="E43">
        <v>0.9</v>
      </c>
      <c r="F43">
        <v>-3</v>
      </c>
      <c r="G43">
        <v>1.7</v>
      </c>
      <c r="H43" t="s">
        <v>125</v>
      </c>
      <c r="I43">
        <v>1.5</v>
      </c>
      <c r="J43">
        <v>-4.0999999999999996</v>
      </c>
      <c r="K43" t="s">
        <v>125</v>
      </c>
      <c r="L43" t="s">
        <v>125</v>
      </c>
      <c r="M43">
        <v>17</v>
      </c>
      <c r="N43">
        <v>8.1999999999999993</v>
      </c>
      <c r="P43">
        <v>-12.2</v>
      </c>
      <c r="Q43">
        <v>1.3</v>
      </c>
      <c r="R43" t="s">
        <v>125</v>
      </c>
      <c r="S43">
        <v>-16.100000000000001</v>
      </c>
      <c r="T43">
        <v>0.6</v>
      </c>
      <c r="U43">
        <v>0.9</v>
      </c>
      <c r="W43">
        <v>0.6</v>
      </c>
      <c r="X43">
        <v>1</v>
      </c>
      <c r="Y43">
        <v>-0.4</v>
      </c>
      <c r="AA43">
        <v>-0.9</v>
      </c>
      <c r="AC43">
        <v>1.5</v>
      </c>
      <c r="AD43">
        <v>1.1000000000000001</v>
      </c>
      <c r="AE43">
        <v>17</v>
      </c>
      <c r="AF43">
        <v>8.6999999999999993</v>
      </c>
    </row>
    <row r="44" spans="1:32">
      <c r="A44" t="s">
        <v>69</v>
      </c>
      <c r="B44">
        <v>1.7</v>
      </c>
      <c r="C44">
        <v>0.7</v>
      </c>
      <c r="D44">
        <v>0.8</v>
      </c>
      <c r="E44">
        <v>0.6</v>
      </c>
      <c r="F44">
        <v>-2.9</v>
      </c>
      <c r="G44">
        <v>2.9</v>
      </c>
      <c r="H44" t="s">
        <v>125</v>
      </c>
      <c r="I44">
        <v>1.6</v>
      </c>
      <c r="J44">
        <v>-6.4</v>
      </c>
      <c r="K44" t="s">
        <v>125</v>
      </c>
      <c r="L44" t="s">
        <v>125</v>
      </c>
      <c r="M44">
        <v>12.7</v>
      </c>
      <c r="N44">
        <v>8.1999999999999993</v>
      </c>
      <c r="P44">
        <v>-27.3</v>
      </c>
      <c r="Q44">
        <v>1.1000000000000001</v>
      </c>
      <c r="R44" t="s">
        <v>125</v>
      </c>
      <c r="S44">
        <v>-6.5</v>
      </c>
      <c r="T44">
        <v>-4.4000000000000004</v>
      </c>
      <c r="U44">
        <v>0.9</v>
      </c>
      <c r="W44">
        <v>1.1000000000000001</v>
      </c>
      <c r="X44">
        <v>1.8</v>
      </c>
      <c r="Y44">
        <v>-0.7</v>
      </c>
      <c r="AA44">
        <v>-0.7</v>
      </c>
      <c r="AC44">
        <v>1.6</v>
      </c>
      <c r="AD44">
        <v>0.8</v>
      </c>
      <c r="AE44">
        <v>12.7</v>
      </c>
      <c r="AF44">
        <v>8.6999999999999993</v>
      </c>
    </row>
    <row r="45" spans="1:32">
      <c r="A45" t="s">
        <v>58</v>
      </c>
      <c r="B45">
        <v>1.8</v>
      </c>
      <c r="C45">
        <v>0.7</v>
      </c>
      <c r="D45">
        <v>0.6</v>
      </c>
      <c r="E45">
        <v>0.3</v>
      </c>
      <c r="F45">
        <v>-3.2</v>
      </c>
      <c r="G45">
        <v>7.2</v>
      </c>
      <c r="H45" t="s">
        <v>125</v>
      </c>
      <c r="I45">
        <v>2</v>
      </c>
      <c r="J45">
        <v>-7.8</v>
      </c>
      <c r="K45" t="s">
        <v>125</v>
      </c>
      <c r="L45" t="s">
        <v>125</v>
      </c>
      <c r="M45">
        <v>6</v>
      </c>
      <c r="N45">
        <v>2.9</v>
      </c>
      <c r="P45">
        <v>-7.9</v>
      </c>
      <c r="Q45">
        <v>1.7</v>
      </c>
      <c r="R45" t="s">
        <v>125</v>
      </c>
      <c r="S45">
        <v>-5.2</v>
      </c>
      <c r="T45">
        <v>-8.5</v>
      </c>
      <c r="U45">
        <v>1.6</v>
      </c>
      <c r="W45">
        <v>1.5</v>
      </c>
      <c r="X45">
        <v>1.9</v>
      </c>
      <c r="Y45">
        <v>0</v>
      </c>
      <c r="AA45">
        <v>1.6</v>
      </c>
      <c r="AC45">
        <v>1.9</v>
      </c>
      <c r="AD45">
        <v>0.6</v>
      </c>
      <c r="AE45">
        <v>6.1</v>
      </c>
      <c r="AF45">
        <v>2.4</v>
      </c>
    </row>
    <row r="46" spans="1:32">
      <c r="A46" t="s">
        <v>59</v>
      </c>
      <c r="B46">
        <v>1.5</v>
      </c>
      <c r="C46">
        <v>-0.3</v>
      </c>
      <c r="D46">
        <v>-0.5</v>
      </c>
      <c r="E46">
        <v>-1</v>
      </c>
      <c r="F46">
        <v>0.5</v>
      </c>
      <c r="G46">
        <v>2.9</v>
      </c>
      <c r="H46" t="s">
        <v>125</v>
      </c>
      <c r="I46">
        <v>1.7</v>
      </c>
      <c r="J46">
        <v>-9.9</v>
      </c>
      <c r="K46" t="s">
        <v>125</v>
      </c>
      <c r="L46" t="s">
        <v>125</v>
      </c>
      <c r="M46">
        <v>8.6999999999999993</v>
      </c>
      <c r="N46">
        <v>2.2000000000000002</v>
      </c>
      <c r="P46">
        <v>-8.5</v>
      </c>
      <c r="Q46">
        <v>1.3</v>
      </c>
      <c r="R46" t="s">
        <v>125</v>
      </c>
      <c r="S46">
        <v>6.5</v>
      </c>
      <c r="T46">
        <v>-16.399999999999999</v>
      </c>
      <c r="U46">
        <v>1.6</v>
      </c>
      <c r="W46">
        <v>0.7</v>
      </c>
      <c r="X46">
        <v>1.3</v>
      </c>
      <c r="Y46">
        <v>-1.1000000000000001</v>
      </c>
      <c r="AA46">
        <v>-0.7</v>
      </c>
      <c r="AC46">
        <v>1.5</v>
      </c>
      <c r="AD46">
        <v>-0.6</v>
      </c>
      <c r="AE46">
        <v>8.6999999999999993</v>
      </c>
      <c r="AF46">
        <v>1.7</v>
      </c>
    </row>
    <row r="47" spans="1:32">
      <c r="A47" t="s">
        <v>60</v>
      </c>
      <c r="B47">
        <v>1.8</v>
      </c>
      <c r="C47">
        <v>0.9</v>
      </c>
      <c r="D47">
        <v>0.7</v>
      </c>
      <c r="E47">
        <v>0.5</v>
      </c>
      <c r="F47">
        <v>0.2</v>
      </c>
      <c r="G47">
        <v>7.4</v>
      </c>
      <c r="H47" t="s">
        <v>125</v>
      </c>
      <c r="I47">
        <v>2.2000000000000002</v>
      </c>
      <c r="J47">
        <v>-10.5</v>
      </c>
      <c r="K47" t="s">
        <v>125</v>
      </c>
      <c r="L47" t="s">
        <v>125</v>
      </c>
      <c r="M47">
        <v>10.7</v>
      </c>
      <c r="N47">
        <v>2.7</v>
      </c>
      <c r="P47">
        <v>-9</v>
      </c>
      <c r="Q47">
        <v>1.6</v>
      </c>
      <c r="R47" t="s">
        <v>125</v>
      </c>
      <c r="S47">
        <v>0.9</v>
      </c>
      <c r="T47">
        <v>-13.7</v>
      </c>
      <c r="U47">
        <v>1.7</v>
      </c>
      <c r="W47">
        <v>0.8</v>
      </c>
      <c r="X47">
        <v>1.6</v>
      </c>
      <c r="Y47">
        <v>-1.6</v>
      </c>
      <c r="AA47">
        <v>0.7</v>
      </c>
      <c r="AC47">
        <v>1.9</v>
      </c>
      <c r="AD47">
        <v>0.8</v>
      </c>
      <c r="AE47">
        <v>10.8</v>
      </c>
      <c r="AF47">
        <v>2.2999999999999998</v>
      </c>
    </row>
    <row r="48" spans="1:32">
      <c r="A48" t="s">
        <v>73</v>
      </c>
      <c r="B48">
        <v>4</v>
      </c>
      <c r="C48">
        <v>2</v>
      </c>
      <c r="D48">
        <v>1.9</v>
      </c>
      <c r="E48">
        <v>1.9</v>
      </c>
      <c r="F48">
        <v>1.5</v>
      </c>
      <c r="G48">
        <v>3.5</v>
      </c>
      <c r="H48" t="s">
        <v>125</v>
      </c>
      <c r="I48">
        <v>2.7</v>
      </c>
      <c r="J48">
        <v>-1.3</v>
      </c>
      <c r="K48" t="s">
        <v>125</v>
      </c>
      <c r="L48" t="s">
        <v>125</v>
      </c>
      <c r="M48">
        <v>14.6</v>
      </c>
      <c r="N48">
        <v>4.8</v>
      </c>
      <c r="P48">
        <v>-3.1</v>
      </c>
      <c r="Q48">
        <v>3.9</v>
      </c>
      <c r="R48" t="s">
        <v>125</v>
      </c>
      <c r="S48">
        <v>7.1</v>
      </c>
      <c r="T48">
        <v>-6</v>
      </c>
      <c r="U48">
        <v>4.0999999999999996</v>
      </c>
      <c r="W48">
        <v>2.9</v>
      </c>
      <c r="X48">
        <v>3.4</v>
      </c>
      <c r="Y48">
        <v>1.4</v>
      </c>
      <c r="AA48">
        <v>1.9</v>
      </c>
      <c r="AC48">
        <v>4.2</v>
      </c>
      <c r="AD48">
        <v>2</v>
      </c>
      <c r="AE48">
        <v>14.8</v>
      </c>
      <c r="AF48">
        <v>4.4000000000000004</v>
      </c>
    </row>
    <row r="49" spans="1:32">
      <c r="A49" t="s">
        <v>58</v>
      </c>
      <c r="B49">
        <v>2.6</v>
      </c>
      <c r="C49">
        <v>1.4</v>
      </c>
      <c r="D49">
        <v>1.5</v>
      </c>
      <c r="E49">
        <v>1.3</v>
      </c>
      <c r="F49">
        <v>2.4</v>
      </c>
      <c r="G49">
        <v>3.5</v>
      </c>
      <c r="H49" t="s">
        <v>125</v>
      </c>
      <c r="I49">
        <v>1.2</v>
      </c>
      <c r="J49">
        <v>-11.1</v>
      </c>
      <c r="K49" t="s">
        <v>125</v>
      </c>
      <c r="L49" t="s">
        <v>125</v>
      </c>
      <c r="M49">
        <v>17.7</v>
      </c>
      <c r="N49">
        <v>8.8000000000000007</v>
      </c>
      <c r="P49">
        <v>-38.5</v>
      </c>
      <c r="Q49">
        <v>2</v>
      </c>
      <c r="R49" t="s">
        <v>125</v>
      </c>
      <c r="S49">
        <v>13</v>
      </c>
      <c r="T49">
        <v>10.5</v>
      </c>
      <c r="U49">
        <v>2.2000000000000002</v>
      </c>
      <c r="W49">
        <v>1.5</v>
      </c>
      <c r="X49">
        <v>2.4</v>
      </c>
      <c r="Y49">
        <v>-1.4</v>
      </c>
      <c r="AA49">
        <v>-0.1</v>
      </c>
      <c r="AC49">
        <v>2.7</v>
      </c>
      <c r="AD49">
        <v>1.6</v>
      </c>
      <c r="AE49">
        <v>17.899999999999999</v>
      </c>
      <c r="AF49">
        <v>8.9</v>
      </c>
    </row>
    <row r="50" spans="1:32">
      <c r="A50" t="s">
        <v>59</v>
      </c>
      <c r="B50">
        <v>2.2000000000000002</v>
      </c>
      <c r="C50">
        <v>1.5</v>
      </c>
      <c r="D50">
        <v>1.5</v>
      </c>
      <c r="E50">
        <v>1.4</v>
      </c>
      <c r="F50">
        <v>0.5</v>
      </c>
      <c r="G50">
        <v>4.8</v>
      </c>
      <c r="H50" t="s">
        <v>125</v>
      </c>
      <c r="I50">
        <v>1.4</v>
      </c>
      <c r="J50">
        <v>-10.8</v>
      </c>
      <c r="K50" t="s">
        <v>125</v>
      </c>
      <c r="L50" t="s">
        <v>125</v>
      </c>
      <c r="M50">
        <v>14</v>
      </c>
      <c r="N50">
        <v>9.1</v>
      </c>
      <c r="P50">
        <v>-40</v>
      </c>
      <c r="Q50">
        <v>1.6</v>
      </c>
      <c r="R50" t="s">
        <v>125</v>
      </c>
      <c r="S50">
        <v>8.3000000000000007</v>
      </c>
      <c r="T50">
        <v>8.6999999999999993</v>
      </c>
      <c r="U50">
        <v>1.7</v>
      </c>
      <c r="W50">
        <v>1.5</v>
      </c>
      <c r="X50">
        <v>2.2999999999999998</v>
      </c>
      <c r="Y50">
        <v>-1.3</v>
      </c>
      <c r="AA50">
        <v>0.5</v>
      </c>
      <c r="AC50">
        <v>2.2999999999999998</v>
      </c>
      <c r="AD50">
        <v>1.6</v>
      </c>
      <c r="AE50">
        <v>14.2</v>
      </c>
      <c r="AF50">
        <v>9.1999999999999993</v>
      </c>
    </row>
    <row r="51" spans="1:32">
      <c r="A51" t="s">
        <v>60</v>
      </c>
      <c r="B51">
        <v>0.7</v>
      </c>
      <c r="C51">
        <v>-0.3</v>
      </c>
      <c r="D51">
        <v>-0.3</v>
      </c>
      <c r="E51">
        <v>-0.7</v>
      </c>
      <c r="F51">
        <v>2.6</v>
      </c>
      <c r="G51">
        <v>2</v>
      </c>
      <c r="H51" t="s">
        <v>125</v>
      </c>
      <c r="I51">
        <v>0.8</v>
      </c>
      <c r="J51">
        <v>-8.8000000000000007</v>
      </c>
      <c r="K51" t="s">
        <v>125</v>
      </c>
      <c r="L51" t="s">
        <v>125</v>
      </c>
      <c r="M51">
        <v>10.1</v>
      </c>
      <c r="N51">
        <v>9</v>
      </c>
      <c r="P51">
        <v>-35.4</v>
      </c>
      <c r="Q51">
        <v>0.2</v>
      </c>
      <c r="R51" t="s">
        <v>125</v>
      </c>
      <c r="S51">
        <v>26.8</v>
      </c>
      <c r="T51">
        <v>26.7</v>
      </c>
      <c r="U51">
        <v>0.6</v>
      </c>
      <c r="W51">
        <v>0.4</v>
      </c>
      <c r="X51">
        <v>1</v>
      </c>
      <c r="Y51">
        <v>-1.3</v>
      </c>
      <c r="AA51">
        <v>-0.9</v>
      </c>
      <c r="AC51">
        <v>0.8</v>
      </c>
      <c r="AD51">
        <v>-0.3</v>
      </c>
      <c r="AE51">
        <v>10.3</v>
      </c>
      <c r="AF51">
        <v>9.1</v>
      </c>
    </row>
    <row r="52" spans="1:32">
      <c r="A52" t="s">
        <v>74</v>
      </c>
      <c r="B52">
        <v>0.4</v>
      </c>
      <c r="C52">
        <v>0.5</v>
      </c>
      <c r="D52">
        <v>0.5</v>
      </c>
      <c r="E52">
        <v>0.3</v>
      </c>
      <c r="F52">
        <v>0.7</v>
      </c>
      <c r="G52">
        <v>7.3</v>
      </c>
      <c r="H52" t="s">
        <v>125</v>
      </c>
      <c r="I52">
        <v>1.2</v>
      </c>
      <c r="J52">
        <v>-12.8</v>
      </c>
      <c r="K52" t="s">
        <v>125</v>
      </c>
      <c r="L52" t="s">
        <v>125</v>
      </c>
      <c r="M52">
        <v>3.7</v>
      </c>
      <c r="N52">
        <v>5</v>
      </c>
      <c r="P52">
        <v>-42.8</v>
      </c>
      <c r="Q52">
        <v>-0.2</v>
      </c>
      <c r="R52" t="s">
        <v>125</v>
      </c>
      <c r="S52">
        <v>20.399999999999999</v>
      </c>
      <c r="T52">
        <v>27.5</v>
      </c>
      <c r="U52">
        <v>0.2</v>
      </c>
      <c r="W52">
        <v>0.4</v>
      </c>
      <c r="X52">
        <v>1.3</v>
      </c>
      <c r="Y52">
        <v>-2.1</v>
      </c>
      <c r="AA52">
        <v>0.9</v>
      </c>
      <c r="AC52">
        <v>0.3</v>
      </c>
      <c r="AD52">
        <v>0.4</v>
      </c>
      <c r="AE52">
        <v>3.9</v>
      </c>
      <c r="AF52">
        <v>5</v>
      </c>
    </row>
    <row r="53" spans="1:32">
      <c r="A53" t="s">
        <v>58</v>
      </c>
      <c r="B53">
        <v>1.4</v>
      </c>
      <c r="C53">
        <v>1.3</v>
      </c>
      <c r="D53">
        <v>1.3</v>
      </c>
      <c r="E53">
        <v>1.1000000000000001</v>
      </c>
      <c r="F53">
        <v>-3.3</v>
      </c>
      <c r="G53">
        <v>7.3</v>
      </c>
      <c r="H53" t="s">
        <v>125</v>
      </c>
      <c r="I53">
        <v>0.8</v>
      </c>
      <c r="J53">
        <v>-11.7</v>
      </c>
      <c r="K53" t="s">
        <v>125</v>
      </c>
      <c r="L53" t="s">
        <v>125</v>
      </c>
      <c r="M53">
        <v>4.2</v>
      </c>
      <c r="N53">
        <v>4.4000000000000004</v>
      </c>
      <c r="P53">
        <v>-87.1</v>
      </c>
      <c r="Q53">
        <v>0.6</v>
      </c>
      <c r="R53" t="s">
        <v>125</v>
      </c>
      <c r="S53">
        <v>26.4</v>
      </c>
      <c r="T53">
        <v>35.9</v>
      </c>
      <c r="U53">
        <v>0.9</v>
      </c>
      <c r="W53">
        <v>1.4</v>
      </c>
      <c r="X53">
        <v>2.2000000000000002</v>
      </c>
      <c r="Y53">
        <v>-1.5</v>
      </c>
      <c r="AA53">
        <v>1.4</v>
      </c>
      <c r="AC53">
        <v>1.3</v>
      </c>
      <c r="AD53">
        <v>1.1000000000000001</v>
      </c>
      <c r="AE53">
        <v>4.2</v>
      </c>
      <c r="AF53">
        <v>4.4000000000000004</v>
      </c>
    </row>
    <row r="54" spans="1:32">
      <c r="A54" t="s">
        <v>59</v>
      </c>
      <c r="B54">
        <v>1.5</v>
      </c>
      <c r="C54">
        <v>1.6</v>
      </c>
      <c r="D54">
        <v>1.6</v>
      </c>
      <c r="E54">
        <v>1.6</v>
      </c>
      <c r="F54">
        <v>-1.6</v>
      </c>
      <c r="G54">
        <v>6.5</v>
      </c>
      <c r="H54" t="s">
        <v>125</v>
      </c>
      <c r="I54">
        <v>0.3</v>
      </c>
      <c r="J54">
        <v>-8</v>
      </c>
      <c r="K54" t="s">
        <v>125</v>
      </c>
      <c r="L54" t="s">
        <v>125</v>
      </c>
      <c r="M54">
        <v>7.1</v>
      </c>
      <c r="N54">
        <v>5.4</v>
      </c>
      <c r="P54">
        <v>-130.4</v>
      </c>
      <c r="Q54">
        <v>0.3</v>
      </c>
      <c r="R54" t="s">
        <v>125</v>
      </c>
      <c r="S54">
        <v>25.5</v>
      </c>
      <c r="T54">
        <v>13.3</v>
      </c>
      <c r="U54">
        <v>0.9</v>
      </c>
      <c r="W54">
        <v>1.2</v>
      </c>
      <c r="X54">
        <v>1.9</v>
      </c>
      <c r="Y54">
        <v>-1.4</v>
      </c>
      <c r="AA54">
        <v>2</v>
      </c>
      <c r="AC54">
        <v>1.4</v>
      </c>
      <c r="AD54">
        <v>1.5</v>
      </c>
      <c r="AE54">
        <v>7.2</v>
      </c>
      <c r="AF54">
        <v>5.4</v>
      </c>
    </row>
    <row r="55" spans="1:32">
      <c r="A55" t="s">
        <v>60</v>
      </c>
      <c r="B55">
        <v>1.9</v>
      </c>
      <c r="C55">
        <v>2.7</v>
      </c>
      <c r="D55">
        <v>2.6</v>
      </c>
      <c r="E55">
        <v>2.7</v>
      </c>
      <c r="F55">
        <v>0.8</v>
      </c>
      <c r="G55">
        <v>1.6</v>
      </c>
      <c r="H55" t="s">
        <v>125</v>
      </c>
      <c r="I55">
        <v>0.8</v>
      </c>
      <c r="J55">
        <v>-7.6</v>
      </c>
      <c r="K55" t="s">
        <v>125</v>
      </c>
      <c r="L55" t="s">
        <v>125</v>
      </c>
      <c r="M55">
        <v>9.6</v>
      </c>
      <c r="N55">
        <v>2.2000000000000002</v>
      </c>
      <c r="P55">
        <v>-163.9</v>
      </c>
      <c r="Q55">
        <v>0.5</v>
      </c>
      <c r="R55" t="s">
        <v>125</v>
      </c>
      <c r="S55">
        <v>33.6</v>
      </c>
      <c r="T55">
        <v>32.1</v>
      </c>
      <c r="U55">
        <v>1</v>
      </c>
      <c r="W55">
        <v>0.9</v>
      </c>
      <c r="X55">
        <v>1.6</v>
      </c>
      <c r="Y55">
        <v>-1.2</v>
      </c>
      <c r="AA55">
        <v>-0.9</v>
      </c>
      <c r="AC55">
        <v>1.8</v>
      </c>
      <c r="AD55">
        <v>2.4</v>
      </c>
      <c r="AE55">
        <v>9.6</v>
      </c>
      <c r="AF55">
        <v>2.2000000000000002</v>
      </c>
    </row>
    <row r="56" spans="1:32">
      <c r="A56" t="s">
        <v>75</v>
      </c>
      <c r="B56">
        <v>2.6</v>
      </c>
      <c r="C56">
        <v>2</v>
      </c>
      <c r="D56">
        <v>2</v>
      </c>
      <c r="E56">
        <v>2</v>
      </c>
      <c r="F56">
        <v>1.5</v>
      </c>
      <c r="G56">
        <v>2.7</v>
      </c>
      <c r="H56" t="s">
        <v>125</v>
      </c>
      <c r="I56">
        <v>-0.4</v>
      </c>
      <c r="J56">
        <v>-1.5</v>
      </c>
      <c r="K56" t="s">
        <v>125</v>
      </c>
      <c r="L56" t="s">
        <v>125</v>
      </c>
      <c r="M56">
        <v>13.1</v>
      </c>
      <c r="N56">
        <v>6</v>
      </c>
      <c r="P56">
        <v>-208.8</v>
      </c>
      <c r="Q56">
        <v>1.1000000000000001</v>
      </c>
      <c r="R56" t="s">
        <v>125</v>
      </c>
      <c r="S56">
        <v>36.5</v>
      </c>
      <c r="T56">
        <v>14</v>
      </c>
      <c r="U56">
        <v>2.1</v>
      </c>
      <c r="W56">
        <v>1.6</v>
      </c>
      <c r="X56">
        <v>2.4</v>
      </c>
      <c r="Y56">
        <v>-0.7</v>
      </c>
      <c r="AA56">
        <v>1.6</v>
      </c>
      <c r="AC56">
        <v>2.6</v>
      </c>
      <c r="AD56">
        <v>2</v>
      </c>
      <c r="AE56">
        <v>13.1</v>
      </c>
      <c r="AF56">
        <v>6</v>
      </c>
    </row>
    <row r="57" spans="1:32">
      <c r="A57" t="s">
        <v>58</v>
      </c>
      <c r="B57">
        <v>1.3</v>
      </c>
      <c r="C57">
        <v>1.7</v>
      </c>
      <c r="D57">
        <v>1.6</v>
      </c>
      <c r="E57">
        <v>1.6</v>
      </c>
      <c r="F57">
        <v>1.4</v>
      </c>
      <c r="G57">
        <v>2.4</v>
      </c>
      <c r="H57" t="s">
        <v>125</v>
      </c>
      <c r="I57">
        <v>0.3</v>
      </c>
      <c r="J57">
        <v>-2.9</v>
      </c>
      <c r="K57" t="s">
        <v>125</v>
      </c>
      <c r="L57" t="s">
        <v>125</v>
      </c>
      <c r="M57">
        <v>10.4</v>
      </c>
      <c r="N57">
        <v>6.1</v>
      </c>
      <c r="P57">
        <v>-966</v>
      </c>
      <c r="Q57">
        <v>0.1</v>
      </c>
      <c r="R57" t="s">
        <v>125</v>
      </c>
      <c r="S57">
        <v>23.2</v>
      </c>
      <c r="T57">
        <v>29.4</v>
      </c>
      <c r="U57">
        <v>0.5</v>
      </c>
      <c r="W57">
        <v>0.6</v>
      </c>
      <c r="X57">
        <v>0.9</v>
      </c>
      <c r="Y57">
        <v>-0.3</v>
      </c>
      <c r="AA57">
        <v>1.2</v>
      </c>
      <c r="AC57">
        <v>1.3</v>
      </c>
      <c r="AD57">
        <v>1.6</v>
      </c>
      <c r="AE57">
        <v>10.4</v>
      </c>
      <c r="AF57">
        <v>6.1</v>
      </c>
    </row>
    <row r="58" spans="1:32">
      <c r="A58" t="s">
        <v>59</v>
      </c>
      <c r="B58">
        <v>0.9</v>
      </c>
      <c r="C58">
        <v>-0.1</v>
      </c>
      <c r="D58">
        <v>-0.1</v>
      </c>
      <c r="E58">
        <v>-0.5</v>
      </c>
      <c r="F58">
        <v>-0.2</v>
      </c>
      <c r="G58">
        <v>2.2000000000000002</v>
      </c>
      <c r="H58" t="s">
        <v>125</v>
      </c>
      <c r="I58">
        <v>0.3</v>
      </c>
      <c r="J58">
        <v>-10.7</v>
      </c>
      <c r="K58" t="s">
        <v>125</v>
      </c>
      <c r="L58" t="s">
        <v>125</v>
      </c>
      <c r="M58">
        <v>9.6999999999999993</v>
      </c>
      <c r="N58">
        <v>2.7</v>
      </c>
      <c r="P58">
        <v>-403.2</v>
      </c>
      <c r="Q58">
        <v>-0.2</v>
      </c>
      <c r="R58" t="s">
        <v>125</v>
      </c>
      <c r="S58">
        <v>20.3</v>
      </c>
      <c r="T58">
        <v>29.5</v>
      </c>
      <c r="U58">
        <v>0.3</v>
      </c>
      <c r="W58">
        <v>-0.2</v>
      </c>
      <c r="X58">
        <v>0.3</v>
      </c>
      <c r="Y58">
        <v>-1.8</v>
      </c>
      <c r="AA58">
        <v>-0.7</v>
      </c>
      <c r="AC58">
        <v>0.9</v>
      </c>
      <c r="AD58">
        <v>-0.2</v>
      </c>
      <c r="AE58">
        <v>9.6999999999999993</v>
      </c>
      <c r="AF58">
        <v>2.7</v>
      </c>
    </row>
    <row r="59" spans="1:32">
      <c r="A59" t="s">
        <v>60</v>
      </c>
      <c r="B59">
        <v>2</v>
      </c>
      <c r="C59">
        <v>0.9</v>
      </c>
      <c r="D59">
        <v>0.8</v>
      </c>
      <c r="E59">
        <v>0.6</v>
      </c>
      <c r="F59">
        <v>-0.3</v>
      </c>
      <c r="G59">
        <v>9.1999999999999993</v>
      </c>
      <c r="H59" t="s">
        <v>125</v>
      </c>
      <c r="I59">
        <v>-0.1</v>
      </c>
      <c r="J59">
        <v>-5.9</v>
      </c>
      <c r="K59" t="s">
        <v>125</v>
      </c>
      <c r="L59" t="s">
        <v>125</v>
      </c>
      <c r="M59">
        <v>7.1</v>
      </c>
      <c r="N59">
        <v>3.5</v>
      </c>
      <c r="P59">
        <v>-99.7</v>
      </c>
      <c r="Q59">
        <v>1.4</v>
      </c>
      <c r="R59" t="s">
        <v>125</v>
      </c>
      <c r="S59">
        <v>17.7</v>
      </c>
      <c r="T59">
        <v>29.5</v>
      </c>
      <c r="U59">
        <v>1.6</v>
      </c>
      <c r="W59">
        <v>1.4</v>
      </c>
      <c r="X59">
        <v>2.2000000000000002</v>
      </c>
      <c r="Y59">
        <v>-1.3</v>
      </c>
      <c r="AA59">
        <v>4</v>
      </c>
      <c r="AC59">
        <v>2.1</v>
      </c>
      <c r="AD59">
        <v>0.8</v>
      </c>
      <c r="AE59">
        <v>7.1</v>
      </c>
      <c r="AF59">
        <v>3.5</v>
      </c>
    </row>
    <row r="60" spans="1:32">
      <c r="A60" t="s">
        <v>76</v>
      </c>
      <c r="B60">
        <v>2.8</v>
      </c>
      <c r="C60">
        <v>0.9</v>
      </c>
      <c r="D60">
        <v>1</v>
      </c>
      <c r="E60">
        <v>0.8</v>
      </c>
      <c r="F60">
        <v>-0.6</v>
      </c>
      <c r="G60">
        <v>9.5</v>
      </c>
      <c r="H60" t="s">
        <v>125</v>
      </c>
      <c r="I60">
        <v>0.9</v>
      </c>
      <c r="J60">
        <v>-8.8000000000000007</v>
      </c>
      <c r="K60" t="s">
        <v>125</v>
      </c>
      <c r="L60" t="s">
        <v>125</v>
      </c>
      <c r="M60">
        <v>7.9</v>
      </c>
      <c r="N60">
        <v>2.9</v>
      </c>
      <c r="P60">
        <v>-37.4</v>
      </c>
      <c r="Q60">
        <v>2.5</v>
      </c>
      <c r="R60" t="s">
        <v>125</v>
      </c>
      <c r="S60">
        <v>17.5</v>
      </c>
      <c r="T60">
        <v>26</v>
      </c>
      <c r="U60">
        <v>3</v>
      </c>
      <c r="W60">
        <v>2</v>
      </c>
      <c r="X60">
        <v>3.2</v>
      </c>
      <c r="Y60">
        <v>-1.5</v>
      </c>
      <c r="AA60">
        <v>3.8</v>
      </c>
      <c r="AC60">
        <v>2.9</v>
      </c>
      <c r="AD60">
        <v>1</v>
      </c>
      <c r="AE60">
        <v>7.9</v>
      </c>
      <c r="AF60">
        <v>2.9</v>
      </c>
    </row>
    <row r="61" spans="1:32">
      <c r="A61" t="s">
        <v>58</v>
      </c>
      <c r="B61">
        <v>2.2999999999999998</v>
      </c>
      <c r="C61">
        <v>0.9</v>
      </c>
      <c r="D61">
        <v>1</v>
      </c>
      <c r="E61">
        <v>0.8</v>
      </c>
      <c r="F61">
        <v>-2.1</v>
      </c>
      <c r="G61">
        <v>4</v>
      </c>
      <c r="H61" t="s">
        <v>125</v>
      </c>
      <c r="I61">
        <v>1</v>
      </c>
      <c r="J61">
        <v>-8.3000000000000007</v>
      </c>
      <c r="K61" t="s">
        <v>125</v>
      </c>
      <c r="L61" t="s">
        <v>125</v>
      </c>
      <c r="M61">
        <v>8.1</v>
      </c>
      <c r="N61">
        <v>2.2999999999999998</v>
      </c>
      <c r="P61">
        <v>-51.8</v>
      </c>
      <c r="Q61">
        <v>1.8</v>
      </c>
      <c r="R61" t="s">
        <v>125</v>
      </c>
      <c r="S61">
        <v>27.5</v>
      </c>
      <c r="T61">
        <v>19.8</v>
      </c>
      <c r="U61">
        <v>2.5</v>
      </c>
      <c r="W61">
        <v>1.4</v>
      </c>
      <c r="X61">
        <v>1.9</v>
      </c>
      <c r="Y61">
        <v>-0.5</v>
      </c>
      <c r="AA61">
        <v>0.8</v>
      </c>
      <c r="AC61">
        <v>2.4</v>
      </c>
      <c r="AD61">
        <v>1.1000000000000001</v>
      </c>
      <c r="AE61">
        <v>8.1</v>
      </c>
      <c r="AF61">
        <v>2.2000000000000002</v>
      </c>
    </row>
    <row r="62" spans="1:32">
      <c r="A62" t="s">
        <v>59</v>
      </c>
      <c r="B62">
        <v>2</v>
      </c>
      <c r="C62">
        <v>1.5</v>
      </c>
      <c r="D62">
        <v>1.6</v>
      </c>
      <c r="E62">
        <v>1.5</v>
      </c>
      <c r="F62">
        <v>-11.5</v>
      </c>
      <c r="G62">
        <v>3</v>
      </c>
      <c r="H62" t="s">
        <v>125</v>
      </c>
      <c r="I62">
        <v>0.7</v>
      </c>
      <c r="J62">
        <v>-3.6</v>
      </c>
      <c r="K62" t="s">
        <v>125</v>
      </c>
      <c r="L62" t="s">
        <v>125</v>
      </c>
      <c r="M62">
        <v>8.5</v>
      </c>
      <c r="N62">
        <v>1.6</v>
      </c>
      <c r="P62">
        <v>-38</v>
      </c>
      <c r="Q62">
        <v>1.6</v>
      </c>
      <c r="R62" t="s">
        <v>125</v>
      </c>
      <c r="S62">
        <v>23.5</v>
      </c>
      <c r="T62">
        <v>38.799999999999997</v>
      </c>
      <c r="U62">
        <v>2.1</v>
      </c>
      <c r="W62">
        <v>0.9</v>
      </c>
      <c r="X62">
        <v>1.2</v>
      </c>
      <c r="Y62">
        <v>-0.2</v>
      </c>
      <c r="AA62">
        <v>-0.7</v>
      </c>
      <c r="AC62">
        <v>2.2000000000000002</v>
      </c>
      <c r="AD62">
        <v>1.7</v>
      </c>
      <c r="AE62">
        <v>8.5</v>
      </c>
      <c r="AF62">
        <v>1.6</v>
      </c>
    </row>
    <row r="63" spans="1:32">
      <c r="A63" t="s">
        <v>60</v>
      </c>
      <c r="B63">
        <v>1.6</v>
      </c>
      <c r="C63">
        <v>0.4</v>
      </c>
      <c r="D63">
        <v>0.5</v>
      </c>
      <c r="E63">
        <v>0.3</v>
      </c>
      <c r="F63">
        <v>-23.9</v>
      </c>
      <c r="G63">
        <v>2.7</v>
      </c>
      <c r="H63" t="s">
        <v>125</v>
      </c>
      <c r="I63">
        <v>1.9</v>
      </c>
      <c r="J63">
        <v>-2.9</v>
      </c>
      <c r="K63" t="s">
        <v>125</v>
      </c>
      <c r="L63" t="s">
        <v>125</v>
      </c>
      <c r="M63">
        <v>10.199999999999999</v>
      </c>
      <c r="N63">
        <v>2.5</v>
      </c>
      <c r="P63">
        <v>-126.5</v>
      </c>
      <c r="Q63">
        <v>0.3</v>
      </c>
      <c r="R63" t="s">
        <v>125</v>
      </c>
      <c r="S63">
        <v>19.399999999999999</v>
      </c>
      <c r="T63">
        <v>20</v>
      </c>
      <c r="U63">
        <v>0.7</v>
      </c>
      <c r="W63">
        <v>0.3</v>
      </c>
      <c r="X63">
        <v>0.1</v>
      </c>
      <c r="Y63">
        <v>0.9</v>
      </c>
      <c r="AA63">
        <v>-3</v>
      </c>
      <c r="AC63">
        <v>1.8</v>
      </c>
      <c r="AD63">
        <v>0.6</v>
      </c>
      <c r="AE63">
        <v>10.199999999999999</v>
      </c>
      <c r="AF63">
        <v>2.4</v>
      </c>
    </row>
    <row r="64" spans="1:32">
      <c r="A64" t="s">
        <v>93</v>
      </c>
      <c r="B64">
        <v>1.4</v>
      </c>
      <c r="C64">
        <v>0.5</v>
      </c>
      <c r="D64">
        <v>0.6</v>
      </c>
      <c r="E64">
        <v>0.4</v>
      </c>
      <c r="F64">
        <v>-19.899999999999999</v>
      </c>
      <c r="G64">
        <v>2.5</v>
      </c>
      <c r="H64" t="s">
        <v>125</v>
      </c>
      <c r="I64">
        <v>1.3</v>
      </c>
      <c r="J64">
        <v>-5.6</v>
      </c>
      <c r="K64" t="s">
        <v>125</v>
      </c>
      <c r="L64" t="s">
        <v>125</v>
      </c>
      <c r="M64">
        <v>10.7</v>
      </c>
      <c r="N64">
        <v>3</v>
      </c>
      <c r="P64">
        <v>-166</v>
      </c>
      <c r="Q64">
        <v>-0.4</v>
      </c>
      <c r="R64" t="s">
        <v>125</v>
      </c>
      <c r="S64">
        <v>3.9</v>
      </c>
      <c r="T64">
        <v>-5.9</v>
      </c>
      <c r="U64">
        <v>-0.1</v>
      </c>
      <c r="W64">
        <v>0</v>
      </c>
      <c r="X64">
        <v>0.1</v>
      </c>
      <c r="Y64">
        <v>-0.1</v>
      </c>
      <c r="AA64">
        <v>-2.2999999999999998</v>
      </c>
      <c r="AC64">
        <v>1.5</v>
      </c>
      <c r="AD64">
        <v>0.8</v>
      </c>
      <c r="AE64">
        <v>10.7</v>
      </c>
      <c r="AF64">
        <v>3</v>
      </c>
    </row>
    <row r="65" spans="1:32">
      <c r="A65" t="s">
        <v>58</v>
      </c>
      <c r="B65">
        <v>-0.1</v>
      </c>
      <c r="C65">
        <v>-1.2</v>
      </c>
      <c r="D65">
        <v>-1.1000000000000001</v>
      </c>
      <c r="E65">
        <v>-1.6</v>
      </c>
      <c r="F65">
        <v>-14.5</v>
      </c>
      <c r="G65">
        <v>0.3</v>
      </c>
      <c r="H65" t="s">
        <v>125</v>
      </c>
      <c r="I65">
        <v>-0.6</v>
      </c>
      <c r="J65">
        <v>-8.5</v>
      </c>
      <c r="K65" t="s">
        <v>125</v>
      </c>
      <c r="L65" t="s">
        <v>125</v>
      </c>
      <c r="M65">
        <v>5.8</v>
      </c>
      <c r="N65">
        <v>-1.7</v>
      </c>
      <c r="P65">
        <v>-138.4</v>
      </c>
      <c r="Q65">
        <v>-2.2999999999999998</v>
      </c>
      <c r="R65" t="s">
        <v>125</v>
      </c>
      <c r="S65">
        <v>-4.5</v>
      </c>
      <c r="T65">
        <v>2.4</v>
      </c>
      <c r="U65">
        <v>-2.5</v>
      </c>
      <c r="W65">
        <v>-1.4</v>
      </c>
      <c r="X65">
        <v>-1.3</v>
      </c>
      <c r="Y65">
        <v>-1.9</v>
      </c>
      <c r="AA65">
        <v>-3.7</v>
      </c>
      <c r="AC65">
        <v>0</v>
      </c>
      <c r="AD65">
        <v>-0.8</v>
      </c>
      <c r="AE65">
        <v>5.8</v>
      </c>
      <c r="AF65">
        <v>-1.5</v>
      </c>
    </row>
    <row r="66" spans="1:32">
      <c r="A66" t="s">
        <v>59</v>
      </c>
      <c r="B66">
        <v>-0.6</v>
      </c>
      <c r="C66">
        <v>-0.8</v>
      </c>
      <c r="D66">
        <v>-0.9</v>
      </c>
      <c r="E66">
        <v>-1.3</v>
      </c>
      <c r="F66">
        <v>-2.7</v>
      </c>
      <c r="G66">
        <v>-1.9</v>
      </c>
      <c r="H66" t="s">
        <v>125</v>
      </c>
      <c r="I66">
        <v>-0.5</v>
      </c>
      <c r="J66">
        <v>-6.8</v>
      </c>
      <c r="K66" t="s">
        <v>125</v>
      </c>
      <c r="L66" t="s">
        <v>125</v>
      </c>
      <c r="M66">
        <v>4.0999999999999996</v>
      </c>
      <c r="N66">
        <v>-0.3</v>
      </c>
      <c r="P66">
        <v>-144.4</v>
      </c>
      <c r="Q66">
        <v>-3.2</v>
      </c>
      <c r="R66" t="s">
        <v>125</v>
      </c>
      <c r="S66">
        <v>-5.6</v>
      </c>
      <c r="T66">
        <v>-20.5</v>
      </c>
      <c r="U66">
        <v>-3.1</v>
      </c>
      <c r="W66">
        <v>-1.4</v>
      </c>
      <c r="X66">
        <v>-1.4</v>
      </c>
      <c r="Y66">
        <v>-1.6</v>
      </c>
      <c r="AA66">
        <v>-2.9</v>
      </c>
      <c r="AC66">
        <v>-0.5</v>
      </c>
      <c r="AD66">
        <v>-0.6</v>
      </c>
      <c r="AE66">
        <v>4.0999999999999996</v>
      </c>
      <c r="AF66">
        <v>0</v>
      </c>
    </row>
    <row r="67" spans="1:32">
      <c r="A67" t="s">
        <v>60</v>
      </c>
      <c r="B67">
        <v>-4.7</v>
      </c>
      <c r="C67">
        <v>-2.1</v>
      </c>
      <c r="D67">
        <v>-2.2000000000000002</v>
      </c>
      <c r="E67">
        <v>-2.9</v>
      </c>
      <c r="F67">
        <v>14.3</v>
      </c>
      <c r="G67">
        <v>-12</v>
      </c>
      <c r="H67" t="s">
        <v>125</v>
      </c>
      <c r="I67">
        <v>-0.7</v>
      </c>
      <c r="J67">
        <v>-9.1</v>
      </c>
      <c r="K67" t="s">
        <v>125</v>
      </c>
      <c r="L67" t="s">
        <v>125</v>
      </c>
      <c r="M67">
        <v>-13.5</v>
      </c>
      <c r="N67">
        <v>0.4</v>
      </c>
      <c r="P67">
        <v>9.9</v>
      </c>
      <c r="Q67">
        <v>-4.5</v>
      </c>
      <c r="R67" t="s">
        <v>125</v>
      </c>
      <c r="S67">
        <v>-19.100000000000001</v>
      </c>
      <c r="T67">
        <v>-19.600000000000001</v>
      </c>
      <c r="U67">
        <v>-4.9000000000000004</v>
      </c>
      <c r="W67">
        <v>-2.2000000000000002</v>
      </c>
      <c r="X67">
        <v>-2.2000000000000002</v>
      </c>
      <c r="Y67">
        <v>-2.2999999999999998</v>
      </c>
      <c r="AA67">
        <v>-7.8</v>
      </c>
      <c r="AC67">
        <v>-4.5999999999999996</v>
      </c>
      <c r="AD67">
        <v>-2</v>
      </c>
      <c r="AE67">
        <v>-13.5</v>
      </c>
      <c r="AF67">
        <v>0.6</v>
      </c>
    </row>
    <row r="68" spans="1:32">
      <c r="A68" t="s">
        <v>94</v>
      </c>
      <c r="B68">
        <v>-9.4</v>
      </c>
      <c r="C68">
        <v>-3.9</v>
      </c>
      <c r="D68">
        <v>-3.9</v>
      </c>
      <c r="E68">
        <v>-5</v>
      </c>
      <c r="F68">
        <v>1.2</v>
      </c>
      <c r="G68">
        <v>-15.3</v>
      </c>
      <c r="H68" t="s">
        <v>125</v>
      </c>
      <c r="I68">
        <v>0.1</v>
      </c>
      <c r="J68">
        <v>-2.9</v>
      </c>
      <c r="K68" t="s">
        <v>125</v>
      </c>
      <c r="L68" t="s">
        <v>125</v>
      </c>
      <c r="M68">
        <v>-36.9</v>
      </c>
      <c r="N68">
        <v>-17.2</v>
      </c>
      <c r="P68">
        <v>78</v>
      </c>
      <c r="Q68">
        <v>-7.4</v>
      </c>
      <c r="R68" t="s">
        <v>125</v>
      </c>
      <c r="S68">
        <v>-23</v>
      </c>
      <c r="T68">
        <v>-10.7</v>
      </c>
      <c r="U68">
        <v>-8.1999999999999993</v>
      </c>
      <c r="W68">
        <v>-5.8</v>
      </c>
      <c r="X68">
        <v>-7.5</v>
      </c>
      <c r="Y68">
        <v>-0.5</v>
      </c>
      <c r="AA68">
        <v>-10.9</v>
      </c>
      <c r="AC68">
        <v>-9.4</v>
      </c>
      <c r="AD68">
        <v>-3.8</v>
      </c>
      <c r="AE68">
        <v>-37.1</v>
      </c>
      <c r="AF68">
        <v>-17</v>
      </c>
    </row>
    <row r="69" spans="1:32">
      <c r="A69" t="s">
        <v>58</v>
      </c>
      <c r="B69">
        <v>-6.6</v>
      </c>
      <c r="C69">
        <v>-0.7</v>
      </c>
      <c r="D69">
        <v>-0.8</v>
      </c>
      <c r="E69">
        <v>-1.2</v>
      </c>
      <c r="F69">
        <v>-14.5</v>
      </c>
      <c r="G69">
        <v>-17.399999999999999</v>
      </c>
      <c r="H69" t="s">
        <v>125</v>
      </c>
      <c r="I69">
        <v>2.2000000000000002</v>
      </c>
      <c r="J69">
        <v>12.3</v>
      </c>
      <c r="K69" t="s">
        <v>125</v>
      </c>
      <c r="L69" t="s">
        <v>125</v>
      </c>
      <c r="M69">
        <v>-29.7</v>
      </c>
      <c r="N69">
        <v>-18</v>
      </c>
      <c r="P69">
        <v>74.599999999999994</v>
      </c>
      <c r="Q69">
        <v>-4</v>
      </c>
      <c r="R69" t="s">
        <v>125</v>
      </c>
      <c r="S69">
        <v>-18</v>
      </c>
      <c r="T69">
        <v>-30.5</v>
      </c>
      <c r="U69">
        <v>-4.0999999999999996</v>
      </c>
      <c r="W69">
        <v>-4.4000000000000004</v>
      </c>
      <c r="X69">
        <v>-6.6</v>
      </c>
      <c r="Y69">
        <v>3.4</v>
      </c>
      <c r="AA69">
        <v>-12.3</v>
      </c>
      <c r="AC69">
        <v>-6.7</v>
      </c>
      <c r="AD69">
        <v>-0.8</v>
      </c>
      <c r="AE69">
        <v>-29.8</v>
      </c>
      <c r="AF69">
        <v>-18</v>
      </c>
    </row>
    <row r="70" spans="1:32">
      <c r="A70" t="s">
        <v>59</v>
      </c>
      <c r="B70">
        <v>-5.6</v>
      </c>
      <c r="C70">
        <v>-0.3</v>
      </c>
      <c r="D70">
        <v>-0.6</v>
      </c>
      <c r="E70">
        <v>-0.9</v>
      </c>
      <c r="F70">
        <v>-24</v>
      </c>
      <c r="G70">
        <v>-15.6</v>
      </c>
      <c r="H70" t="s">
        <v>125</v>
      </c>
      <c r="I70">
        <v>3.4</v>
      </c>
      <c r="J70">
        <v>11</v>
      </c>
      <c r="K70" t="s">
        <v>125</v>
      </c>
      <c r="L70" t="s">
        <v>125</v>
      </c>
      <c r="M70">
        <v>-23.1</v>
      </c>
      <c r="N70">
        <v>-13.8</v>
      </c>
      <c r="P70">
        <v>69.2</v>
      </c>
      <c r="Q70">
        <v>-2.7</v>
      </c>
      <c r="R70" t="s">
        <v>125</v>
      </c>
      <c r="S70">
        <v>-24</v>
      </c>
      <c r="T70">
        <v>-29.2</v>
      </c>
      <c r="U70">
        <v>-3.4</v>
      </c>
      <c r="W70">
        <v>-3.7</v>
      </c>
      <c r="X70">
        <v>-6.1</v>
      </c>
      <c r="Y70">
        <v>4.5</v>
      </c>
      <c r="AA70">
        <v>-12.6</v>
      </c>
      <c r="AC70">
        <v>-5.7</v>
      </c>
      <c r="AD70">
        <v>-0.6</v>
      </c>
      <c r="AE70">
        <v>-23.2</v>
      </c>
      <c r="AF70">
        <v>-13.8</v>
      </c>
    </row>
    <row r="71" spans="1:32">
      <c r="A71" t="s">
        <v>60</v>
      </c>
      <c r="B71">
        <v>-0.5</v>
      </c>
      <c r="C71">
        <v>2.2000000000000002</v>
      </c>
      <c r="D71">
        <v>2.1</v>
      </c>
      <c r="E71">
        <v>2.4</v>
      </c>
      <c r="F71">
        <v>-26.4</v>
      </c>
      <c r="G71">
        <v>-8</v>
      </c>
      <c r="H71" t="s">
        <v>125</v>
      </c>
      <c r="I71">
        <v>3.5</v>
      </c>
      <c r="J71">
        <v>11.6</v>
      </c>
      <c r="K71" t="s">
        <v>125</v>
      </c>
      <c r="L71" t="s">
        <v>125</v>
      </c>
      <c r="M71">
        <v>-4.9000000000000004</v>
      </c>
      <c r="N71">
        <v>-13.9</v>
      </c>
      <c r="P71">
        <v>33.4</v>
      </c>
      <c r="Q71">
        <v>0.3</v>
      </c>
      <c r="R71" t="s">
        <v>125</v>
      </c>
      <c r="S71">
        <v>-25.4</v>
      </c>
      <c r="T71">
        <v>-32.799999999999997</v>
      </c>
      <c r="U71">
        <v>-0.2</v>
      </c>
      <c r="W71">
        <v>-2.1</v>
      </c>
      <c r="X71">
        <v>-4.3</v>
      </c>
      <c r="Y71">
        <v>5</v>
      </c>
      <c r="AA71">
        <v>-6.5</v>
      </c>
      <c r="AC71">
        <v>-0.5</v>
      </c>
      <c r="AD71">
        <v>2.2000000000000002</v>
      </c>
      <c r="AE71">
        <v>-5</v>
      </c>
      <c r="AF71">
        <v>-13.9</v>
      </c>
    </row>
    <row r="72" spans="1:32">
      <c r="A72" t="s">
        <v>96</v>
      </c>
      <c r="B72">
        <v>4.9000000000000004</v>
      </c>
      <c r="C72">
        <v>3.8</v>
      </c>
      <c r="D72">
        <v>3.7</v>
      </c>
      <c r="E72">
        <v>4.2</v>
      </c>
      <c r="F72">
        <v>-17.7</v>
      </c>
      <c r="G72">
        <v>-7.1</v>
      </c>
      <c r="H72" t="s">
        <v>125</v>
      </c>
      <c r="I72">
        <v>1.8</v>
      </c>
      <c r="J72">
        <v>11.2</v>
      </c>
      <c r="K72" t="s">
        <v>125</v>
      </c>
      <c r="L72" t="s">
        <v>125</v>
      </c>
      <c r="M72">
        <v>35.4</v>
      </c>
      <c r="N72">
        <v>5.5</v>
      </c>
      <c r="P72">
        <v>-195.1</v>
      </c>
      <c r="Q72">
        <v>3.6</v>
      </c>
      <c r="R72" t="s">
        <v>125</v>
      </c>
      <c r="S72">
        <v>-7.4</v>
      </c>
      <c r="T72">
        <v>-30.5</v>
      </c>
      <c r="U72">
        <v>3.6</v>
      </c>
      <c r="W72">
        <v>1.4</v>
      </c>
      <c r="X72">
        <v>0.6</v>
      </c>
      <c r="Y72">
        <v>3.7</v>
      </c>
      <c r="AA72">
        <v>-4.4000000000000004</v>
      </c>
      <c r="AC72">
        <v>5</v>
      </c>
      <c r="AD72">
        <v>3.8</v>
      </c>
      <c r="AE72">
        <v>35.5</v>
      </c>
      <c r="AF72">
        <v>5.5</v>
      </c>
    </row>
    <row r="73" spans="1:32">
      <c r="A73" t="s">
        <v>58</v>
      </c>
      <c r="B73">
        <v>4.4000000000000004</v>
      </c>
      <c r="C73">
        <v>2.1</v>
      </c>
      <c r="D73">
        <v>2</v>
      </c>
      <c r="E73">
        <v>2.2000000000000002</v>
      </c>
      <c r="F73">
        <v>-7.3</v>
      </c>
      <c r="G73">
        <v>2.6</v>
      </c>
      <c r="H73" t="s">
        <v>125</v>
      </c>
      <c r="I73">
        <v>2.6</v>
      </c>
      <c r="J73">
        <v>-2.4</v>
      </c>
      <c r="K73" t="s">
        <v>125</v>
      </c>
      <c r="L73" t="s">
        <v>125</v>
      </c>
      <c r="M73">
        <v>30.8</v>
      </c>
      <c r="N73">
        <v>15.9</v>
      </c>
      <c r="P73">
        <v>-138.5</v>
      </c>
      <c r="Q73">
        <v>3.1</v>
      </c>
      <c r="R73" t="s">
        <v>125</v>
      </c>
      <c r="S73">
        <v>-11.6</v>
      </c>
      <c r="T73">
        <v>-3.8</v>
      </c>
      <c r="U73">
        <v>2.6</v>
      </c>
      <c r="W73">
        <v>2.7</v>
      </c>
      <c r="X73">
        <v>2.9</v>
      </c>
      <c r="Y73">
        <v>1.9</v>
      </c>
      <c r="AA73">
        <v>0.1</v>
      </c>
      <c r="AC73">
        <v>4.5999999999999996</v>
      </c>
      <c r="AD73">
        <v>2.1</v>
      </c>
      <c r="AE73">
        <v>31</v>
      </c>
      <c r="AF73">
        <v>15.9</v>
      </c>
    </row>
    <row r="74" spans="1:32">
      <c r="A74" t="s">
        <v>59</v>
      </c>
      <c r="B74">
        <v>6</v>
      </c>
      <c r="C74">
        <v>3.5</v>
      </c>
      <c r="D74">
        <v>3.5</v>
      </c>
      <c r="E74">
        <v>4</v>
      </c>
      <c r="F74">
        <v>0.8</v>
      </c>
      <c r="G74">
        <v>4.7</v>
      </c>
      <c r="H74" t="s">
        <v>125</v>
      </c>
      <c r="I74">
        <v>1.5</v>
      </c>
      <c r="J74">
        <v>-0.3</v>
      </c>
      <c r="K74" t="s">
        <v>125</v>
      </c>
      <c r="L74" t="s">
        <v>125</v>
      </c>
      <c r="M74">
        <v>21.5</v>
      </c>
      <c r="N74">
        <v>12.6</v>
      </c>
      <c r="P74">
        <v>-65.5</v>
      </c>
      <c r="Q74">
        <v>5.2</v>
      </c>
      <c r="R74" t="s">
        <v>125</v>
      </c>
      <c r="S74">
        <v>-0.2</v>
      </c>
      <c r="T74">
        <v>-13.2</v>
      </c>
      <c r="U74">
        <v>5.0999999999999996</v>
      </c>
      <c r="W74">
        <v>4.8</v>
      </c>
      <c r="X74">
        <v>5.9</v>
      </c>
      <c r="Y74">
        <v>1.2</v>
      </c>
      <c r="AA74">
        <v>3.1</v>
      </c>
      <c r="AC74">
        <v>6.2</v>
      </c>
      <c r="AD74">
        <v>3.7</v>
      </c>
      <c r="AE74">
        <v>21.6</v>
      </c>
      <c r="AF74">
        <v>12.6</v>
      </c>
    </row>
    <row r="75" spans="1:32">
      <c r="A75" t="s">
        <v>60</v>
      </c>
      <c r="B75">
        <v>3.3</v>
      </c>
      <c r="C75">
        <v>1.7</v>
      </c>
      <c r="D75">
        <v>1.6</v>
      </c>
      <c r="E75">
        <v>1.7</v>
      </c>
      <c r="F75">
        <v>8.6</v>
      </c>
      <c r="G75">
        <v>3</v>
      </c>
      <c r="H75" t="s">
        <v>125</v>
      </c>
      <c r="I75">
        <v>1.7</v>
      </c>
      <c r="J75">
        <v>-6.8</v>
      </c>
      <c r="K75" t="s">
        <v>125</v>
      </c>
      <c r="L75" t="s">
        <v>125</v>
      </c>
      <c r="M75">
        <v>13.4</v>
      </c>
      <c r="N75">
        <v>10.6</v>
      </c>
      <c r="P75">
        <v>-53.9</v>
      </c>
      <c r="Q75">
        <v>2.5</v>
      </c>
      <c r="R75" t="s">
        <v>125</v>
      </c>
      <c r="S75">
        <v>16</v>
      </c>
      <c r="T75">
        <v>13.1</v>
      </c>
      <c r="U75">
        <v>2.8</v>
      </c>
      <c r="W75">
        <v>2.9</v>
      </c>
      <c r="X75">
        <v>3.9</v>
      </c>
      <c r="Y75">
        <v>-0.2</v>
      </c>
      <c r="AA75">
        <v>1.1000000000000001</v>
      </c>
      <c r="AC75">
        <v>3.5</v>
      </c>
      <c r="AD75">
        <v>1.8</v>
      </c>
      <c r="AE75">
        <v>13.4</v>
      </c>
      <c r="AF75">
        <v>10.6</v>
      </c>
    </row>
    <row r="76" spans="1:32">
      <c r="A76" t="s">
        <v>117</v>
      </c>
      <c r="B76">
        <v>0</v>
      </c>
      <c r="C76">
        <v>-1</v>
      </c>
      <c r="D76">
        <v>-1.1000000000000001</v>
      </c>
      <c r="E76">
        <v>-1.5</v>
      </c>
      <c r="F76">
        <v>7.1</v>
      </c>
      <c r="G76">
        <v>4.5999999999999996</v>
      </c>
      <c r="H76" t="s">
        <v>125</v>
      </c>
      <c r="I76">
        <v>2.2000000000000002</v>
      </c>
      <c r="J76">
        <v>-12.6</v>
      </c>
      <c r="K76" t="s">
        <v>125</v>
      </c>
      <c r="L76" t="s">
        <v>125</v>
      </c>
      <c r="M76">
        <v>6.2</v>
      </c>
      <c r="N76">
        <v>9.1999999999999993</v>
      </c>
      <c r="P76">
        <v>-55.9</v>
      </c>
      <c r="Q76">
        <v>-1</v>
      </c>
      <c r="R76" t="s">
        <v>125</v>
      </c>
      <c r="S76">
        <v>9.1999999999999993</v>
      </c>
      <c r="T76">
        <v>13.1</v>
      </c>
      <c r="U76">
        <v>-0.7</v>
      </c>
      <c r="W76">
        <v>0.4</v>
      </c>
      <c r="X76">
        <v>0.9</v>
      </c>
      <c r="Y76">
        <v>-1.2</v>
      </c>
      <c r="AA76">
        <v>0.4</v>
      </c>
      <c r="AC76">
        <v>0.2</v>
      </c>
      <c r="AD76">
        <v>-1</v>
      </c>
      <c r="AE76">
        <v>6.3</v>
      </c>
      <c r="AF76">
        <v>9.1999999999999993</v>
      </c>
    </row>
    <row r="77" spans="1:32">
      <c r="A77" t="s">
        <v>58</v>
      </c>
      <c r="B77">
        <v>-1.5</v>
      </c>
      <c r="C77">
        <v>0.3</v>
      </c>
      <c r="D77">
        <v>0</v>
      </c>
      <c r="E77">
        <v>-0.1</v>
      </c>
      <c r="F77">
        <v>3</v>
      </c>
      <c r="G77">
        <v>0.3</v>
      </c>
      <c r="H77" t="s">
        <v>125</v>
      </c>
      <c r="I77">
        <v>1.1000000000000001</v>
      </c>
      <c r="J77">
        <v>-3.7</v>
      </c>
      <c r="K77" t="s">
        <v>125</v>
      </c>
      <c r="L77" t="s">
        <v>125</v>
      </c>
      <c r="M77">
        <v>-5.5</v>
      </c>
      <c r="N77">
        <v>3.6</v>
      </c>
      <c r="P77">
        <v>-51.8</v>
      </c>
      <c r="Q77">
        <v>-2.7</v>
      </c>
      <c r="R77" t="s">
        <v>125</v>
      </c>
      <c r="S77">
        <v>19.8</v>
      </c>
      <c r="T77">
        <v>2</v>
      </c>
      <c r="U77">
        <v>-2</v>
      </c>
      <c r="W77">
        <v>-0.1</v>
      </c>
      <c r="X77">
        <v>-0.3</v>
      </c>
      <c r="Y77">
        <v>0.5</v>
      </c>
      <c r="AA77">
        <v>-0.1</v>
      </c>
      <c r="AC77">
        <v>-1.3</v>
      </c>
      <c r="AD77">
        <v>0.3</v>
      </c>
      <c r="AE77">
        <v>-5.6</v>
      </c>
      <c r="AF77">
        <v>3.6</v>
      </c>
    </row>
    <row r="78" spans="1:32">
      <c r="A78" t="s">
        <v>59</v>
      </c>
      <c r="B78">
        <v>-0.5</v>
      </c>
      <c r="C78">
        <v>0.4</v>
      </c>
      <c r="D78">
        <v>0.2</v>
      </c>
      <c r="E78">
        <v>0.1</v>
      </c>
      <c r="F78">
        <v>7.7</v>
      </c>
      <c r="G78">
        <v>0.6</v>
      </c>
      <c r="H78" t="s">
        <v>125</v>
      </c>
      <c r="I78">
        <v>0.8</v>
      </c>
      <c r="J78">
        <v>-5.9</v>
      </c>
      <c r="K78" t="s">
        <v>125</v>
      </c>
      <c r="L78" t="s">
        <v>125</v>
      </c>
      <c r="M78">
        <v>0.8</v>
      </c>
      <c r="N78">
        <v>5.2</v>
      </c>
      <c r="P78">
        <v>-63.9</v>
      </c>
      <c r="Q78">
        <v>-2</v>
      </c>
      <c r="R78" t="s">
        <v>125</v>
      </c>
      <c r="S78">
        <v>13.6</v>
      </c>
      <c r="T78">
        <v>22.2</v>
      </c>
      <c r="U78">
        <v>-1.6</v>
      </c>
      <c r="W78">
        <v>0.1</v>
      </c>
      <c r="X78">
        <v>0.2</v>
      </c>
      <c r="Y78">
        <v>-0.1</v>
      </c>
      <c r="AA78">
        <v>0.2</v>
      </c>
      <c r="AC78">
        <v>-0.3</v>
      </c>
      <c r="AD78">
        <v>0.4</v>
      </c>
      <c r="AE78">
        <v>0.8</v>
      </c>
      <c r="AF78">
        <v>5.2</v>
      </c>
    </row>
    <row r="79" spans="1:32">
      <c r="A79" t="s">
        <v>60</v>
      </c>
      <c r="B79">
        <v>0.1</v>
      </c>
      <c r="C79">
        <v>1.3</v>
      </c>
      <c r="D79">
        <v>1.1000000000000001</v>
      </c>
      <c r="E79">
        <v>1.2</v>
      </c>
      <c r="F79">
        <v>2.8</v>
      </c>
      <c r="G79">
        <v>11.1</v>
      </c>
      <c r="H79" t="s">
        <v>125</v>
      </c>
      <c r="I79">
        <v>0.7</v>
      </c>
      <c r="J79">
        <v>-8.3000000000000007</v>
      </c>
      <c r="K79" t="s">
        <v>125</v>
      </c>
      <c r="L79" t="s">
        <v>125</v>
      </c>
      <c r="M79">
        <v>-2.6</v>
      </c>
      <c r="N79">
        <v>5.8</v>
      </c>
      <c r="P79">
        <v>-56.8</v>
      </c>
      <c r="Q79">
        <v>-1.2</v>
      </c>
      <c r="R79" t="s">
        <v>125</v>
      </c>
      <c r="S79">
        <v>7.4</v>
      </c>
      <c r="T79">
        <v>6.3</v>
      </c>
      <c r="U79">
        <v>-1</v>
      </c>
      <c r="W79">
        <v>1.3</v>
      </c>
      <c r="X79">
        <v>2.1</v>
      </c>
      <c r="Y79">
        <v>-1</v>
      </c>
      <c r="AA79">
        <v>5.0999999999999996</v>
      </c>
      <c r="AC79">
        <v>0.2</v>
      </c>
      <c r="AD79">
        <v>1.3</v>
      </c>
      <c r="AE79">
        <v>-2.7</v>
      </c>
      <c r="AF79">
        <v>5.8</v>
      </c>
    </row>
    <row r="80" spans="1:32">
      <c r="A80" t="s">
        <v>150</v>
      </c>
      <c r="B80">
        <v>3.2</v>
      </c>
      <c r="C80">
        <v>3.7</v>
      </c>
      <c r="D80">
        <v>3.5</v>
      </c>
      <c r="E80">
        <v>4</v>
      </c>
      <c r="F80">
        <v>-0.6</v>
      </c>
      <c r="G80">
        <v>7.1</v>
      </c>
      <c r="H80" t="s">
        <v>125</v>
      </c>
      <c r="I80">
        <v>2.2000000000000002</v>
      </c>
      <c r="J80">
        <v>4.3</v>
      </c>
      <c r="K80" t="s">
        <v>125</v>
      </c>
      <c r="L80" t="s">
        <v>125</v>
      </c>
      <c r="M80">
        <v>1</v>
      </c>
      <c r="N80">
        <v>6.7</v>
      </c>
      <c r="P80">
        <v>-33</v>
      </c>
      <c r="Q80">
        <v>2.4</v>
      </c>
      <c r="R80" t="s">
        <v>125</v>
      </c>
      <c r="S80">
        <v>3.8</v>
      </c>
      <c r="T80">
        <v>9.8000000000000007</v>
      </c>
      <c r="U80">
        <v>2.4</v>
      </c>
      <c r="W80">
        <v>4.0999999999999996</v>
      </c>
      <c r="X80">
        <v>4.5999999999999996</v>
      </c>
      <c r="Y80">
        <v>2.7</v>
      </c>
      <c r="AA80">
        <v>5.5</v>
      </c>
      <c r="AC80">
        <v>3.4</v>
      </c>
      <c r="AD80">
        <v>3.7</v>
      </c>
      <c r="AE80">
        <v>0.9</v>
      </c>
      <c r="AF80">
        <v>6.7</v>
      </c>
    </row>
    <row r="81" spans="1:32">
      <c r="A81" t="s">
        <v>58</v>
      </c>
      <c r="B81">
        <v>3.2</v>
      </c>
      <c r="C81">
        <v>3</v>
      </c>
      <c r="D81">
        <v>2.9</v>
      </c>
      <c r="E81">
        <v>3.3</v>
      </c>
      <c r="F81">
        <v>4.7</v>
      </c>
      <c r="G81">
        <v>8.4</v>
      </c>
      <c r="H81" t="s">
        <v>125</v>
      </c>
      <c r="I81">
        <v>1.3</v>
      </c>
      <c r="J81">
        <v>0.2</v>
      </c>
      <c r="K81" t="s">
        <v>125</v>
      </c>
      <c r="L81" t="s">
        <v>125</v>
      </c>
      <c r="M81">
        <v>9.1999999999999993</v>
      </c>
      <c r="N81">
        <v>9</v>
      </c>
      <c r="P81">
        <v>-16.100000000000001</v>
      </c>
      <c r="Q81">
        <v>2.8</v>
      </c>
      <c r="R81" t="s">
        <v>125</v>
      </c>
      <c r="S81">
        <v>5.5</v>
      </c>
      <c r="T81">
        <v>15</v>
      </c>
      <c r="U81">
        <v>2.7</v>
      </c>
      <c r="W81">
        <v>3.3</v>
      </c>
      <c r="X81">
        <v>4</v>
      </c>
      <c r="Y81">
        <v>1</v>
      </c>
      <c r="AA81">
        <v>6.3</v>
      </c>
      <c r="AC81">
        <v>3.3</v>
      </c>
      <c r="AD81">
        <v>3</v>
      </c>
      <c r="AE81">
        <v>9.1999999999999993</v>
      </c>
      <c r="AF81">
        <v>9</v>
      </c>
    </row>
    <row r="82" spans="1:32">
      <c r="A82" t="s">
        <v>59</v>
      </c>
      <c r="B82">
        <v>-0.2</v>
      </c>
      <c r="C82">
        <v>0.9</v>
      </c>
      <c r="D82">
        <v>0.7</v>
      </c>
      <c r="E82">
        <v>0.6</v>
      </c>
      <c r="F82">
        <v>1.5</v>
      </c>
      <c r="G82">
        <v>3.8</v>
      </c>
      <c r="H82" t="s">
        <v>125</v>
      </c>
      <c r="I82">
        <v>1.5</v>
      </c>
      <c r="J82">
        <v>0.7</v>
      </c>
      <c r="K82" t="s">
        <v>125</v>
      </c>
      <c r="L82" t="s">
        <v>125</v>
      </c>
      <c r="M82">
        <v>-4.8</v>
      </c>
      <c r="N82">
        <v>5</v>
      </c>
      <c r="P82">
        <v>3.3</v>
      </c>
      <c r="Q82">
        <v>-0.1</v>
      </c>
      <c r="R82" t="s">
        <v>125</v>
      </c>
      <c r="S82">
        <v>3.2</v>
      </c>
      <c r="T82">
        <v>-2.1</v>
      </c>
      <c r="U82">
        <v>0.1</v>
      </c>
      <c r="W82">
        <v>1.4</v>
      </c>
      <c r="X82">
        <v>1.4</v>
      </c>
      <c r="Y82">
        <v>1.3</v>
      </c>
      <c r="AA82">
        <v>2.9</v>
      </c>
      <c r="AC82">
        <v>-0.2</v>
      </c>
      <c r="AD82">
        <v>0.7</v>
      </c>
      <c r="AE82">
        <v>-4.9000000000000004</v>
      </c>
      <c r="AF82">
        <v>5</v>
      </c>
    </row>
    <row r="83" spans="1:32">
      <c r="A83" t="s">
        <v>60</v>
      </c>
      <c r="B83">
        <v>-0.3</v>
      </c>
      <c r="C83">
        <v>0.7</v>
      </c>
      <c r="D83">
        <v>0.5</v>
      </c>
      <c r="E83">
        <v>0.4</v>
      </c>
      <c r="F83">
        <v>5.8</v>
      </c>
      <c r="G83">
        <v>-4.2</v>
      </c>
      <c r="H83" t="s">
        <v>125</v>
      </c>
      <c r="I83">
        <v>2</v>
      </c>
      <c r="J83">
        <v>4.8</v>
      </c>
      <c r="K83" t="s">
        <v>125</v>
      </c>
      <c r="L83" t="s">
        <v>125</v>
      </c>
      <c r="M83">
        <v>-5</v>
      </c>
      <c r="N83">
        <v>1</v>
      </c>
      <c r="P83">
        <v>3.8</v>
      </c>
      <c r="Q83">
        <v>-0.2</v>
      </c>
      <c r="R83" t="s">
        <v>125</v>
      </c>
      <c r="S83">
        <v>7</v>
      </c>
      <c r="T83">
        <v>9.6</v>
      </c>
      <c r="U83">
        <v>0</v>
      </c>
      <c r="W83">
        <v>0.6</v>
      </c>
      <c r="X83">
        <v>0</v>
      </c>
      <c r="Y83">
        <v>2.5</v>
      </c>
      <c r="AA83">
        <v>-0.7</v>
      </c>
      <c r="AC83">
        <v>-0.3</v>
      </c>
      <c r="AD83">
        <v>0.5</v>
      </c>
      <c r="AE83">
        <v>-5.0999999999999996</v>
      </c>
      <c r="AF83">
        <v>1</v>
      </c>
    </row>
    <row r="84" spans="1:32">
      <c r="A84" t="s">
        <v>151</v>
      </c>
      <c r="B84">
        <v>0.1</v>
      </c>
      <c r="C84">
        <v>1.5</v>
      </c>
      <c r="D84">
        <v>1.3</v>
      </c>
      <c r="E84">
        <v>1.3</v>
      </c>
      <c r="F84">
        <v>9.4</v>
      </c>
      <c r="G84">
        <v>-3.3</v>
      </c>
      <c r="H84" t="s">
        <v>125</v>
      </c>
      <c r="I84">
        <v>1.4</v>
      </c>
      <c r="J84">
        <v>-0.7</v>
      </c>
      <c r="K84" t="s">
        <v>125</v>
      </c>
      <c r="L84" t="s">
        <v>125</v>
      </c>
      <c r="M84">
        <v>-3.3</v>
      </c>
      <c r="N84">
        <v>0.3</v>
      </c>
      <c r="P84">
        <v>-0.3</v>
      </c>
      <c r="Q84">
        <v>0.1</v>
      </c>
      <c r="R84" t="s">
        <v>125</v>
      </c>
      <c r="S84">
        <v>9.1</v>
      </c>
      <c r="T84">
        <v>10.6</v>
      </c>
      <c r="U84">
        <v>0.4</v>
      </c>
      <c r="W84">
        <v>0.6</v>
      </c>
      <c r="X84">
        <v>0.5</v>
      </c>
      <c r="Y84">
        <v>0.8</v>
      </c>
      <c r="AA84">
        <v>-1.2</v>
      </c>
      <c r="AC84">
        <v>0</v>
      </c>
      <c r="AD84">
        <v>1.3</v>
      </c>
      <c r="AE84">
        <v>-3.3</v>
      </c>
      <c r="AF84">
        <v>0.3</v>
      </c>
    </row>
    <row r="85" spans="1:32">
      <c r="A85" t="s">
        <v>58</v>
      </c>
      <c r="B85">
        <v>1.2</v>
      </c>
      <c r="C85">
        <v>1.8</v>
      </c>
      <c r="D85">
        <v>1.8</v>
      </c>
      <c r="E85">
        <v>1.9</v>
      </c>
      <c r="F85">
        <v>6.9</v>
      </c>
      <c r="G85">
        <v>-2.8</v>
      </c>
      <c r="H85" t="s">
        <v>125</v>
      </c>
      <c r="I85">
        <v>2.5</v>
      </c>
      <c r="J85">
        <v>8.1999999999999993</v>
      </c>
      <c r="K85" t="s">
        <v>125</v>
      </c>
      <c r="L85" t="s">
        <v>125</v>
      </c>
      <c r="M85">
        <v>0</v>
      </c>
      <c r="N85">
        <v>0.8</v>
      </c>
      <c r="P85">
        <v>-2</v>
      </c>
      <c r="Q85">
        <v>1.2</v>
      </c>
      <c r="R85" t="s">
        <v>125</v>
      </c>
      <c r="S85">
        <v>24</v>
      </c>
      <c r="T85">
        <v>10.7</v>
      </c>
      <c r="U85">
        <v>2.1</v>
      </c>
      <c r="W85">
        <v>1.4</v>
      </c>
      <c r="X85">
        <v>0.7</v>
      </c>
      <c r="Y85">
        <v>3.3</v>
      </c>
      <c r="AA85">
        <v>0.6</v>
      </c>
      <c r="AC85">
        <v>1.2</v>
      </c>
      <c r="AD85">
        <v>1.8</v>
      </c>
      <c r="AE85">
        <v>0</v>
      </c>
      <c r="AF85">
        <v>0.8</v>
      </c>
    </row>
    <row r="86" spans="1:32">
      <c r="A86" t="s">
        <v>59</v>
      </c>
      <c r="B86">
        <v>2.2999999999999998</v>
      </c>
      <c r="C86">
        <v>2.4</v>
      </c>
      <c r="D86">
        <v>2.4</v>
      </c>
      <c r="E86">
        <v>2.6</v>
      </c>
      <c r="F86">
        <v>8.6</v>
      </c>
      <c r="G86">
        <v>-0.8</v>
      </c>
      <c r="H86" t="s">
        <v>125</v>
      </c>
      <c r="I86">
        <v>2.2000000000000002</v>
      </c>
      <c r="J86">
        <v>19</v>
      </c>
      <c r="K86" t="s">
        <v>125</v>
      </c>
      <c r="L86" t="s">
        <v>125</v>
      </c>
      <c r="M86">
        <v>3.2</v>
      </c>
      <c r="N86">
        <v>3.2</v>
      </c>
      <c r="P86">
        <v>-15.7</v>
      </c>
      <c r="Q86">
        <v>1.8</v>
      </c>
      <c r="R86" t="s">
        <v>125</v>
      </c>
      <c r="S86">
        <v>19.2</v>
      </c>
      <c r="T86">
        <v>22.7</v>
      </c>
      <c r="U86">
        <v>2.4</v>
      </c>
      <c r="W86">
        <v>2.2999999999999998</v>
      </c>
      <c r="X86">
        <v>1.6</v>
      </c>
      <c r="Y86">
        <v>4.9000000000000004</v>
      </c>
      <c r="AA86">
        <v>4.3</v>
      </c>
      <c r="AC86">
        <v>2.2999999999999998</v>
      </c>
      <c r="AD86">
        <v>2.4</v>
      </c>
      <c r="AE86">
        <v>3.2</v>
      </c>
      <c r="AF86">
        <v>3.2</v>
      </c>
    </row>
    <row r="87" spans="1:32">
      <c r="A87" t="s">
        <v>60</v>
      </c>
      <c r="B87">
        <v>2.5</v>
      </c>
      <c r="C87">
        <v>2.2999999999999998</v>
      </c>
      <c r="D87">
        <v>2.4</v>
      </c>
      <c r="E87">
        <v>2.5</v>
      </c>
      <c r="F87">
        <v>10.5</v>
      </c>
      <c r="G87">
        <v>1.1000000000000001</v>
      </c>
      <c r="H87" t="s">
        <v>125</v>
      </c>
      <c r="I87">
        <v>1.8</v>
      </c>
      <c r="J87">
        <v>20.8</v>
      </c>
      <c r="K87" t="s">
        <v>125</v>
      </c>
      <c r="L87" t="s">
        <v>125</v>
      </c>
      <c r="M87">
        <v>7</v>
      </c>
      <c r="N87">
        <v>9.1999999999999993</v>
      </c>
      <c r="P87">
        <v>-23.5</v>
      </c>
      <c r="Q87">
        <v>1.7</v>
      </c>
      <c r="R87" t="s">
        <v>125</v>
      </c>
      <c r="S87">
        <v>12.4</v>
      </c>
      <c r="T87">
        <v>14.3</v>
      </c>
      <c r="U87">
        <v>2</v>
      </c>
      <c r="W87">
        <v>2.9</v>
      </c>
      <c r="X87">
        <v>2.1</v>
      </c>
      <c r="Y87">
        <v>5.5</v>
      </c>
      <c r="AA87">
        <v>7.2</v>
      </c>
      <c r="AC87">
        <v>2.5</v>
      </c>
      <c r="AD87">
        <v>2.4</v>
      </c>
      <c r="AE87">
        <v>7</v>
      </c>
      <c r="AF87">
        <v>9.1999999999999993</v>
      </c>
    </row>
    <row r="88" spans="1:32">
      <c r="A88" t="s">
        <v>156</v>
      </c>
      <c r="B88">
        <v>3</v>
      </c>
      <c r="C88">
        <v>3.7</v>
      </c>
      <c r="D88">
        <v>3.7</v>
      </c>
      <c r="E88">
        <v>4.2</v>
      </c>
      <c r="F88">
        <v>11.9</v>
      </c>
      <c r="G88">
        <v>11.6</v>
      </c>
      <c r="H88" t="s">
        <v>125</v>
      </c>
      <c r="I88">
        <v>0.9</v>
      </c>
      <c r="J88">
        <v>11.4</v>
      </c>
      <c r="K88" t="s">
        <v>125</v>
      </c>
      <c r="L88" t="s">
        <v>125</v>
      </c>
      <c r="M88">
        <v>8.9</v>
      </c>
      <c r="N88">
        <v>14.9</v>
      </c>
      <c r="P88">
        <v>-22.5</v>
      </c>
      <c r="Q88">
        <v>2.2999999999999998</v>
      </c>
      <c r="R88" t="s">
        <v>125</v>
      </c>
      <c r="S88">
        <v>7.2</v>
      </c>
      <c r="T88">
        <v>14.4</v>
      </c>
      <c r="U88">
        <v>2.4</v>
      </c>
      <c r="W88">
        <v>4.2</v>
      </c>
      <c r="X88">
        <v>4.5</v>
      </c>
      <c r="Y88">
        <v>3.2</v>
      </c>
      <c r="AA88">
        <v>11.5</v>
      </c>
      <c r="AC88">
        <v>3.1</v>
      </c>
      <c r="AD88">
        <v>3.8</v>
      </c>
      <c r="AE88">
        <v>9</v>
      </c>
      <c r="AF88">
        <v>14.9</v>
      </c>
    </row>
  </sheetData>
  <autoFilter ref="A1:A84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4"/>
  <sheetViews>
    <sheetView workbookViewId="0">
      <selection activeCell="C12" sqref="C12"/>
    </sheetView>
  </sheetViews>
  <sheetFormatPr defaultRowHeight="13.5"/>
  <sheetData>
    <row r="1" spans="1:27">
      <c r="A1" t="s">
        <v>121</v>
      </c>
      <c r="P1" t="s">
        <v>25</v>
      </c>
      <c r="AA1" t="s">
        <v>122</v>
      </c>
    </row>
    <row r="2" spans="1:27">
      <c r="A2" t="s">
        <v>123</v>
      </c>
      <c r="P2" t="s">
        <v>26</v>
      </c>
      <c r="AA2" t="s">
        <v>124</v>
      </c>
    </row>
    <row r="3" spans="1:27">
      <c r="B3" t="s">
        <v>27</v>
      </c>
      <c r="C3" t="s">
        <v>97</v>
      </c>
      <c r="F3" t="s">
        <v>28</v>
      </c>
      <c r="G3" t="s">
        <v>98</v>
      </c>
      <c r="H3" t="s">
        <v>29</v>
      </c>
      <c r="I3" t="s">
        <v>99</v>
      </c>
      <c r="J3" t="s">
        <v>100</v>
      </c>
      <c r="K3" t="s">
        <v>30</v>
      </c>
      <c r="L3" t="s">
        <v>31</v>
      </c>
      <c r="P3" t="s">
        <v>32</v>
      </c>
      <c r="Q3" t="s">
        <v>33</v>
      </c>
      <c r="R3" t="s">
        <v>34</v>
      </c>
      <c r="U3" t="s">
        <v>35</v>
      </c>
      <c r="W3" t="s">
        <v>36</v>
      </c>
      <c r="X3" t="s">
        <v>37</v>
      </c>
      <c r="Y3" t="s">
        <v>38</v>
      </c>
      <c r="AA3" t="s">
        <v>101</v>
      </c>
    </row>
    <row r="4" spans="1:27">
      <c r="D4" t="s">
        <v>39</v>
      </c>
      <c r="L4" t="s">
        <v>40</v>
      </c>
      <c r="M4" t="s">
        <v>41</v>
      </c>
      <c r="N4" t="s">
        <v>42</v>
      </c>
      <c r="R4" t="s">
        <v>43</v>
      </c>
      <c r="S4" t="s">
        <v>44</v>
      </c>
      <c r="T4" t="s">
        <v>45</v>
      </c>
    </row>
    <row r="5" spans="1:27">
      <c r="E5" t="s">
        <v>46</v>
      </c>
    </row>
    <row r="6" spans="1:27">
      <c r="B6" t="s">
        <v>102</v>
      </c>
      <c r="C6" t="s">
        <v>103</v>
      </c>
      <c r="D6" t="s">
        <v>104</v>
      </c>
      <c r="E6" t="s">
        <v>105</v>
      </c>
      <c r="F6" t="s">
        <v>106</v>
      </c>
      <c r="G6" t="s">
        <v>107</v>
      </c>
      <c r="H6" t="s">
        <v>108</v>
      </c>
      <c r="I6" t="s">
        <v>109</v>
      </c>
      <c r="J6" t="s">
        <v>110</v>
      </c>
      <c r="K6" t="s">
        <v>111</v>
      </c>
      <c r="L6" t="s">
        <v>47</v>
      </c>
      <c r="P6" t="s">
        <v>112</v>
      </c>
      <c r="Q6" t="s">
        <v>48</v>
      </c>
      <c r="R6" t="s">
        <v>49</v>
      </c>
      <c r="U6" t="s">
        <v>50</v>
      </c>
      <c r="W6" t="s">
        <v>113</v>
      </c>
      <c r="X6" t="s">
        <v>114</v>
      </c>
      <c r="Y6" t="s">
        <v>115</v>
      </c>
      <c r="AA6" t="s">
        <v>116</v>
      </c>
    </row>
    <row r="7" spans="1:27">
      <c r="L7" t="s">
        <v>51</v>
      </c>
      <c r="M7" t="s">
        <v>52</v>
      </c>
      <c r="N7" t="s">
        <v>53</v>
      </c>
      <c r="R7" t="s">
        <v>54</v>
      </c>
      <c r="S7" t="s">
        <v>55</v>
      </c>
      <c r="T7" t="s">
        <v>56</v>
      </c>
    </row>
    <row r="8" spans="1:27">
      <c r="A8" t="s">
        <v>77</v>
      </c>
    </row>
    <row r="9" spans="1:27">
      <c r="A9" t="s">
        <v>58</v>
      </c>
    </row>
    <row r="10" spans="1:27">
      <c r="A10" t="s">
        <v>59</v>
      </c>
    </row>
    <row r="11" spans="1:27">
      <c r="A11" t="s">
        <v>60</v>
      </c>
    </row>
    <row r="12" spans="1:27">
      <c r="A12" t="s">
        <v>78</v>
      </c>
      <c r="B12">
        <v>4.5</v>
      </c>
      <c r="C12">
        <v>1.1000000000000001</v>
      </c>
      <c r="D12">
        <v>1.1000000000000001</v>
      </c>
      <c r="E12">
        <v>0.7</v>
      </c>
      <c r="F12">
        <v>-6.2</v>
      </c>
      <c r="G12">
        <v>4.7</v>
      </c>
      <c r="H12" t="s">
        <v>125</v>
      </c>
      <c r="I12">
        <v>4.4000000000000004</v>
      </c>
      <c r="J12">
        <v>4.5999999999999996</v>
      </c>
      <c r="K12" t="s">
        <v>125</v>
      </c>
      <c r="L12" t="s">
        <v>125</v>
      </c>
      <c r="M12">
        <v>10.4</v>
      </c>
      <c r="N12">
        <v>-0.8</v>
      </c>
      <c r="P12">
        <v>11.8</v>
      </c>
      <c r="Q12">
        <v>4.7</v>
      </c>
      <c r="R12" t="s">
        <v>125</v>
      </c>
      <c r="S12">
        <v>3.7</v>
      </c>
      <c r="T12">
        <v>18.8</v>
      </c>
      <c r="U12">
        <v>4.5</v>
      </c>
      <c r="W12">
        <v>2.9</v>
      </c>
      <c r="X12">
        <v>2.2999999999999998</v>
      </c>
      <c r="Y12">
        <v>4.7</v>
      </c>
      <c r="AA12">
        <v>2.7</v>
      </c>
    </row>
    <row r="13" spans="1:27">
      <c r="A13" t="s">
        <v>58</v>
      </c>
      <c r="B13">
        <v>6.5</v>
      </c>
      <c r="C13">
        <v>2.1</v>
      </c>
      <c r="D13">
        <v>2.1</v>
      </c>
      <c r="E13">
        <v>1.9</v>
      </c>
      <c r="F13">
        <v>-3.7</v>
      </c>
      <c r="G13">
        <v>3.6</v>
      </c>
      <c r="H13" t="s">
        <v>125</v>
      </c>
      <c r="I13">
        <v>5.9</v>
      </c>
      <c r="J13">
        <v>5.7</v>
      </c>
      <c r="K13" t="s">
        <v>125</v>
      </c>
      <c r="L13" t="s">
        <v>125</v>
      </c>
      <c r="M13">
        <v>13.9</v>
      </c>
      <c r="N13">
        <v>-2.2999999999999998</v>
      </c>
      <c r="P13">
        <v>-1.2</v>
      </c>
      <c r="Q13">
        <v>6.6</v>
      </c>
      <c r="R13" t="s">
        <v>125</v>
      </c>
      <c r="S13">
        <v>27.9</v>
      </c>
      <c r="T13">
        <v>36.9</v>
      </c>
      <c r="U13">
        <v>6.5</v>
      </c>
      <c r="W13">
        <v>4.0999999999999996</v>
      </c>
      <c r="X13">
        <v>3.6</v>
      </c>
      <c r="Y13">
        <v>5.9</v>
      </c>
      <c r="AA13">
        <v>2.2999999999999998</v>
      </c>
    </row>
    <row r="14" spans="1:27">
      <c r="A14" t="s">
        <v>59</v>
      </c>
      <c r="B14">
        <v>3.8</v>
      </c>
      <c r="C14">
        <v>2</v>
      </c>
      <c r="D14">
        <v>1.9</v>
      </c>
      <c r="E14">
        <v>1.7</v>
      </c>
      <c r="F14">
        <v>-0.1</v>
      </c>
      <c r="G14">
        <v>5.7</v>
      </c>
      <c r="H14" t="s">
        <v>125</v>
      </c>
      <c r="I14">
        <v>5.8</v>
      </c>
      <c r="J14">
        <v>7.8</v>
      </c>
      <c r="K14" t="s">
        <v>125</v>
      </c>
      <c r="L14" t="s">
        <v>125</v>
      </c>
      <c r="M14">
        <v>18.5</v>
      </c>
      <c r="N14">
        <v>5</v>
      </c>
      <c r="P14">
        <v>-6.3</v>
      </c>
      <c r="Q14">
        <v>3.8</v>
      </c>
      <c r="R14" t="s">
        <v>125</v>
      </c>
      <c r="S14">
        <v>47.8</v>
      </c>
      <c r="T14">
        <v>69.2</v>
      </c>
      <c r="U14">
        <v>3.6</v>
      </c>
      <c r="W14">
        <v>2</v>
      </c>
      <c r="X14">
        <v>0.6</v>
      </c>
      <c r="Y14">
        <v>7.1</v>
      </c>
      <c r="AA14">
        <v>5.0999999999999996</v>
      </c>
    </row>
    <row r="15" spans="1:27">
      <c r="A15" t="s">
        <v>60</v>
      </c>
      <c r="B15">
        <v>2.2000000000000002</v>
      </c>
      <c r="C15">
        <v>1.9</v>
      </c>
      <c r="D15">
        <v>1.8</v>
      </c>
      <c r="E15">
        <v>1.7</v>
      </c>
      <c r="F15">
        <v>-1.3</v>
      </c>
      <c r="G15">
        <v>4.0999999999999996</v>
      </c>
      <c r="H15" t="s">
        <v>125</v>
      </c>
      <c r="I15">
        <v>5.9</v>
      </c>
      <c r="J15">
        <v>-0.6</v>
      </c>
      <c r="K15" t="s">
        <v>125</v>
      </c>
      <c r="L15" t="s">
        <v>125</v>
      </c>
      <c r="M15">
        <v>10.4</v>
      </c>
      <c r="N15">
        <v>7</v>
      </c>
      <c r="P15">
        <v>-1.5</v>
      </c>
      <c r="Q15">
        <v>2.2000000000000002</v>
      </c>
      <c r="R15" t="s">
        <v>125</v>
      </c>
      <c r="S15">
        <v>58.9</v>
      </c>
      <c r="T15">
        <v>70.8</v>
      </c>
      <c r="U15">
        <v>2.1</v>
      </c>
      <c r="W15">
        <v>1.8</v>
      </c>
      <c r="X15">
        <v>1.1000000000000001</v>
      </c>
      <c r="Y15">
        <v>3.9</v>
      </c>
      <c r="AA15">
        <v>1.5</v>
      </c>
    </row>
    <row r="16" spans="1:27">
      <c r="A16" t="s">
        <v>79</v>
      </c>
      <c r="B16">
        <v>3.5</v>
      </c>
      <c r="C16">
        <v>3.7</v>
      </c>
      <c r="D16">
        <v>3.7</v>
      </c>
      <c r="E16">
        <v>3.7</v>
      </c>
      <c r="F16">
        <v>-2.9</v>
      </c>
      <c r="G16">
        <v>1.9</v>
      </c>
      <c r="H16" t="s">
        <v>125</v>
      </c>
      <c r="I16">
        <v>5.7</v>
      </c>
      <c r="J16">
        <v>-5.7</v>
      </c>
      <c r="K16" t="s">
        <v>125</v>
      </c>
      <c r="L16" t="s">
        <v>125</v>
      </c>
      <c r="M16">
        <v>7.7</v>
      </c>
      <c r="N16">
        <v>6.8</v>
      </c>
      <c r="P16">
        <v>-3.7</v>
      </c>
      <c r="Q16">
        <v>3.5</v>
      </c>
      <c r="R16" t="s">
        <v>125</v>
      </c>
      <c r="S16">
        <v>47.5</v>
      </c>
      <c r="T16">
        <v>28.5</v>
      </c>
      <c r="U16">
        <v>3.7</v>
      </c>
      <c r="W16">
        <v>3.4</v>
      </c>
      <c r="X16">
        <v>4.2</v>
      </c>
      <c r="Y16">
        <v>1.1000000000000001</v>
      </c>
      <c r="AA16">
        <v>-1.3</v>
      </c>
    </row>
    <row r="17" spans="1:27">
      <c r="A17" t="s">
        <v>58</v>
      </c>
      <c r="B17">
        <v>2.8</v>
      </c>
      <c r="C17">
        <v>5</v>
      </c>
      <c r="D17">
        <v>5</v>
      </c>
      <c r="E17">
        <v>5.2</v>
      </c>
      <c r="F17">
        <v>-4.0999999999999996</v>
      </c>
      <c r="G17">
        <v>4.2</v>
      </c>
      <c r="H17" t="s">
        <v>125</v>
      </c>
      <c r="I17">
        <v>4.2</v>
      </c>
      <c r="J17">
        <v>0</v>
      </c>
      <c r="K17" t="s">
        <v>125</v>
      </c>
      <c r="L17" t="s">
        <v>125</v>
      </c>
      <c r="M17">
        <v>1.5</v>
      </c>
      <c r="N17">
        <v>-1</v>
      </c>
      <c r="P17">
        <v>-3.4</v>
      </c>
      <c r="Q17">
        <v>2.8</v>
      </c>
      <c r="R17" t="s">
        <v>125</v>
      </c>
      <c r="S17">
        <v>35.700000000000003</v>
      </c>
      <c r="T17">
        <v>21.7</v>
      </c>
      <c r="U17">
        <v>3</v>
      </c>
      <c r="W17">
        <v>2.5</v>
      </c>
      <c r="X17">
        <v>2.2000000000000002</v>
      </c>
      <c r="Y17">
        <v>3.3</v>
      </c>
      <c r="AA17">
        <v>1.3</v>
      </c>
    </row>
    <row r="18" spans="1:27">
      <c r="A18" t="s">
        <v>59</v>
      </c>
      <c r="B18">
        <v>3.2</v>
      </c>
      <c r="C18">
        <v>3.7</v>
      </c>
      <c r="D18">
        <v>4</v>
      </c>
      <c r="E18">
        <v>4.0999999999999996</v>
      </c>
      <c r="F18">
        <v>-2.8</v>
      </c>
      <c r="G18">
        <v>3.6</v>
      </c>
      <c r="H18" t="s">
        <v>125</v>
      </c>
      <c r="I18">
        <v>4.0999999999999996</v>
      </c>
      <c r="J18">
        <v>-2.8</v>
      </c>
      <c r="K18" t="s">
        <v>125</v>
      </c>
      <c r="L18" t="s">
        <v>125</v>
      </c>
      <c r="M18">
        <v>-1.3</v>
      </c>
      <c r="N18">
        <v>-1.6</v>
      </c>
      <c r="P18">
        <v>-20.9</v>
      </c>
      <c r="Q18">
        <v>3</v>
      </c>
      <c r="R18" t="s">
        <v>125</v>
      </c>
      <c r="S18">
        <v>21.6</v>
      </c>
      <c r="T18">
        <v>3.3</v>
      </c>
      <c r="U18">
        <v>3.3</v>
      </c>
      <c r="W18">
        <v>3.3</v>
      </c>
      <c r="X18">
        <v>3.9</v>
      </c>
      <c r="Y18">
        <v>1.3</v>
      </c>
      <c r="AA18">
        <v>0.4</v>
      </c>
    </row>
    <row r="19" spans="1:27">
      <c r="A19" t="s">
        <v>60</v>
      </c>
      <c r="B19">
        <v>3.9</v>
      </c>
      <c r="C19">
        <v>5.8</v>
      </c>
      <c r="D19">
        <v>5.8</v>
      </c>
      <c r="E19">
        <v>6.1</v>
      </c>
      <c r="F19">
        <v>5.4</v>
      </c>
      <c r="G19">
        <v>-1.1000000000000001</v>
      </c>
      <c r="H19" t="s">
        <v>125</v>
      </c>
      <c r="I19">
        <v>3.9</v>
      </c>
      <c r="J19">
        <v>-2</v>
      </c>
      <c r="K19" t="s">
        <v>125</v>
      </c>
      <c r="L19" t="s">
        <v>125</v>
      </c>
      <c r="M19">
        <v>-1.2</v>
      </c>
      <c r="N19">
        <v>-6.4</v>
      </c>
      <c r="P19">
        <v>-41.7</v>
      </c>
      <c r="Q19">
        <v>3.6</v>
      </c>
      <c r="R19" t="s">
        <v>125</v>
      </c>
      <c r="S19">
        <v>15.5</v>
      </c>
      <c r="T19">
        <v>-1.9</v>
      </c>
      <c r="U19">
        <v>3.8</v>
      </c>
      <c r="W19">
        <v>3.3</v>
      </c>
      <c r="X19">
        <v>4</v>
      </c>
      <c r="Y19">
        <v>0.9</v>
      </c>
      <c r="AA19">
        <v>-0.3</v>
      </c>
    </row>
    <row r="20" spans="1:27">
      <c r="A20" t="s">
        <v>80</v>
      </c>
      <c r="B20">
        <v>2.5</v>
      </c>
      <c r="C20">
        <v>4</v>
      </c>
      <c r="D20">
        <v>4</v>
      </c>
      <c r="E20">
        <v>4.0999999999999996</v>
      </c>
      <c r="F20">
        <v>7.4</v>
      </c>
      <c r="G20">
        <v>-0.7</v>
      </c>
      <c r="H20" t="s">
        <v>125</v>
      </c>
      <c r="I20">
        <v>4.7</v>
      </c>
      <c r="J20">
        <v>-3</v>
      </c>
      <c r="K20" t="s">
        <v>125</v>
      </c>
      <c r="L20" t="s">
        <v>125</v>
      </c>
      <c r="M20">
        <v>-0.4</v>
      </c>
      <c r="N20">
        <v>-10</v>
      </c>
      <c r="P20">
        <v>-25.8</v>
      </c>
      <c r="Q20">
        <v>2.2999999999999998</v>
      </c>
      <c r="R20" t="s">
        <v>125</v>
      </c>
      <c r="S20">
        <v>-14.9</v>
      </c>
      <c r="T20">
        <v>-20.5</v>
      </c>
      <c r="U20">
        <v>2.4</v>
      </c>
      <c r="W20">
        <v>1.1000000000000001</v>
      </c>
      <c r="X20">
        <v>1</v>
      </c>
      <c r="Y20">
        <v>1.6</v>
      </c>
      <c r="AA20">
        <v>-0.1</v>
      </c>
    </row>
    <row r="21" spans="1:27">
      <c r="A21" t="s">
        <v>58</v>
      </c>
      <c r="B21">
        <v>2.9</v>
      </c>
      <c r="C21">
        <v>2.8</v>
      </c>
      <c r="D21">
        <v>2.8</v>
      </c>
      <c r="E21">
        <v>2.7</v>
      </c>
      <c r="F21">
        <v>-6.4</v>
      </c>
      <c r="G21">
        <v>-1</v>
      </c>
      <c r="H21" t="s">
        <v>125</v>
      </c>
      <c r="I21">
        <v>6</v>
      </c>
      <c r="J21">
        <v>-0.9</v>
      </c>
      <c r="K21" t="s">
        <v>125</v>
      </c>
      <c r="L21" t="s">
        <v>125</v>
      </c>
      <c r="M21">
        <v>2.2999999999999998</v>
      </c>
      <c r="N21">
        <v>-5.9</v>
      </c>
      <c r="P21">
        <v>2</v>
      </c>
      <c r="Q21">
        <v>2.9</v>
      </c>
      <c r="R21" t="s">
        <v>125</v>
      </c>
      <c r="S21">
        <v>-20</v>
      </c>
      <c r="T21">
        <v>-34</v>
      </c>
      <c r="U21">
        <v>3.2</v>
      </c>
      <c r="W21">
        <v>1.7</v>
      </c>
      <c r="X21">
        <v>1.2</v>
      </c>
      <c r="Y21">
        <v>3.7</v>
      </c>
      <c r="AA21">
        <v>-2.1</v>
      </c>
    </row>
    <row r="22" spans="1:27">
      <c r="A22" t="s">
        <v>59</v>
      </c>
      <c r="B22">
        <v>3.8</v>
      </c>
      <c r="C22">
        <v>4.8</v>
      </c>
      <c r="D22">
        <v>4.5</v>
      </c>
      <c r="E22">
        <v>4.7</v>
      </c>
      <c r="F22">
        <v>-8.6999999999999993</v>
      </c>
      <c r="G22">
        <v>-0.2</v>
      </c>
      <c r="H22" t="s">
        <v>125</v>
      </c>
      <c r="I22">
        <v>6.1</v>
      </c>
      <c r="J22">
        <v>0</v>
      </c>
      <c r="K22" t="s">
        <v>125</v>
      </c>
      <c r="L22" t="s">
        <v>125</v>
      </c>
      <c r="M22">
        <v>5.7</v>
      </c>
      <c r="N22">
        <v>-3.6</v>
      </c>
      <c r="P22">
        <v>2.6</v>
      </c>
      <c r="Q22">
        <v>3.9</v>
      </c>
      <c r="R22" t="s">
        <v>125</v>
      </c>
      <c r="S22">
        <v>-21.5</v>
      </c>
      <c r="T22">
        <v>-26.5</v>
      </c>
      <c r="U22">
        <v>4</v>
      </c>
      <c r="W22">
        <v>2.5</v>
      </c>
      <c r="X22">
        <v>2.1</v>
      </c>
      <c r="Y22">
        <v>4</v>
      </c>
      <c r="AA22">
        <v>-1.8</v>
      </c>
    </row>
    <row r="23" spans="1:27">
      <c r="A23" t="s">
        <v>60</v>
      </c>
      <c r="B23">
        <v>3</v>
      </c>
      <c r="C23">
        <v>1.8</v>
      </c>
      <c r="D23">
        <v>1.8</v>
      </c>
      <c r="E23">
        <v>1.7</v>
      </c>
      <c r="F23">
        <v>-9.5</v>
      </c>
      <c r="G23">
        <v>1</v>
      </c>
      <c r="H23" t="s">
        <v>125</v>
      </c>
      <c r="I23">
        <v>6</v>
      </c>
      <c r="J23">
        <v>-1</v>
      </c>
      <c r="K23" t="s">
        <v>125</v>
      </c>
      <c r="L23" t="s">
        <v>125</v>
      </c>
      <c r="M23">
        <v>11.8</v>
      </c>
      <c r="N23">
        <v>6</v>
      </c>
      <c r="P23">
        <v>14.9</v>
      </c>
      <c r="Q23">
        <v>3.2</v>
      </c>
      <c r="R23" t="s">
        <v>125</v>
      </c>
      <c r="S23">
        <v>-19.899999999999999</v>
      </c>
      <c r="T23">
        <v>-18</v>
      </c>
      <c r="U23">
        <v>3.1</v>
      </c>
      <c r="W23">
        <v>2.1</v>
      </c>
      <c r="X23">
        <v>1.7</v>
      </c>
      <c r="Y23">
        <v>3.6</v>
      </c>
      <c r="AA23">
        <v>-1.5</v>
      </c>
    </row>
    <row r="24" spans="1:27">
      <c r="A24" t="s">
        <v>81</v>
      </c>
      <c r="B24">
        <v>4.5</v>
      </c>
      <c r="C24">
        <v>2.9</v>
      </c>
      <c r="D24">
        <v>2.8</v>
      </c>
      <c r="E24">
        <v>2.8</v>
      </c>
      <c r="F24">
        <v>-9.1999999999999993</v>
      </c>
      <c r="G24">
        <v>7.6</v>
      </c>
      <c r="H24" t="s">
        <v>125</v>
      </c>
      <c r="I24">
        <v>4.5</v>
      </c>
      <c r="J24">
        <v>-2.2000000000000002</v>
      </c>
      <c r="K24" t="s">
        <v>125</v>
      </c>
      <c r="L24" t="s">
        <v>125</v>
      </c>
      <c r="M24">
        <v>14.9</v>
      </c>
      <c r="N24">
        <v>10.6</v>
      </c>
      <c r="P24">
        <v>3.9</v>
      </c>
      <c r="Q24">
        <v>4.5999999999999996</v>
      </c>
      <c r="R24" t="s">
        <v>125</v>
      </c>
      <c r="S24">
        <v>10.1</v>
      </c>
      <c r="T24">
        <v>2.6</v>
      </c>
      <c r="U24">
        <v>4.7</v>
      </c>
      <c r="W24">
        <v>3.8</v>
      </c>
      <c r="X24">
        <v>4.0999999999999996</v>
      </c>
      <c r="Y24">
        <v>2.8</v>
      </c>
      <c r="AA24">
        <v>1.7</v>
      </c>
    </row>
    <row r="25" spans="1:27">
      <c r="A25" t="s">
        <v>58</v>
      </c>
      <c r="B25">
        <v>4.8</v>
      </c>
      <c r="C25">
        <v>3.1</v>
      </c>
      <c r="D25">
        <v>3</v>
      </c>
      <c r="E25">
        <v>3.1</v>
      </c>
      <c r="F25">
        <v>-0.6</v>
      </c>
      <c r="G25">
        <v>4.7</v>
      </c>
      <c r="H25" t="s">
        <v>125</v>
      </c>
      <c r="I25">
        <v>4</v>
      </c>
      <c r="J25">
        <v>12.1</v>
      </c>
      <c r="K25" t="s">
        <v>125</v>
      </c>
      <c r="L25" t="s">
        <v>125</v>
      </c>
      <c r="M25">
        <v>17.600000000000001</v>
      </c>
      <c r="N25">
        <v>12.1</v>
      </c>
      <c r="P25">
        <v>-4.9000000000000004</v>
      </c>
      <c r="Q25">
        <v>4.8</v>
      </c>
      <c r="R25" t="s">
        <v>125</v>
      </c>
      <c r="S25">
        <v>13.4</v>
      </c>
      <c r="T25">
        <v>9.9</v>
      </c>
      <c r="U25">
        <v>4.9000000000000004</v>
      </c>
      <c r="W25">
        <v>3.9</v>
      </c>
      <c r="X25">
        <v>3.1</v>
      </c>
      <c r="Y25">
        <v>7.1</v>
      </c>
      <c r="AA25">
        <v>5.3</v>
      </c>
    </row>
    <row r="26" spans="1:27">
      <c r="A26" t="s">
        <v>59</v>
      </c>
      <c r="B26">
        <v>4.5999999999999996</v>
      </c>
      <c r="C26">
        <v>3.1</v>
      </c>
      <c r="D26">
        <v>3.1</v>
      </c>
      <c r="E26">
        <v>3.2</v>
      </c>
      <c r="F26">
        <v>0</v>
      </c>
      <c r="G26">
        <v>10.9</v>
      </c>
      <c r="H26" t="s">
        <v>125</v>
      </c>
      <c r="I26">
        <v>3</v>
      </c>
      <c r="J26">
        <v>-4</v>
      </c>
      <c r="K26" t="s">
        <v>125</v>
      </c>
      <c r="L26" t="s">
        <v>125</v>
      </c>
      <c r="M26">
        <v>14.5</v>
      </c>
      <c r="N26">
        <v>15.7</v>
      </c>
      <c r="P26">
        <v>7.4</v>
      </c>
      <c r="Q26">
        <v>4.8</v>
      </c>
      <c r="R26" t="s">
        <v>125</v>
      </c>
      <c r="S26">
        <v>22.6</v>
      </c>
      <c r="T26">
        <v>23.7</v>
      </c>
      <c r="U26">
        <v>4.8</v>
      </c>
      <c r="W26">
        <v>4.5999999999999996</v>
      </c>
      <c r="X26">
        <v>5.6</v>
      </c>
      <c r="Y26">
        <v>1.3</v>
      </c>
      <c r="AA26">
        <v>4.5</v>
      </c>
    </row>
    <row r="27" spans="1:27">
      <c r="A27" t="s">
        <v>60</v>
      </c>
      <c r="B27">
        <v>4</v>
      </c>
      <c r="C27">
        <v>2.6</v>
      </c>
      <c r="D27">
        <v>2.5</v>
      </c>
      <c r="E27">
        <v>2.6</v>
      </c>
      <c r="F27">
        <v>-0.6</v>
      </c>
      <c r="G27">
        <v>14.8</v>
      </c>
      <c r="H27" t="s">
        <v>125</v>
      </c>
      <c r="I27">
        <v>2</v>
      </c>
      <c r="J27">
        <v>-4.4000000000000004</v>
      </c>
      <c r="K27" t="s">
        <v>125</v>
      </c>
      <c r="L27" t="s">
        <v>125</v>
      </c>
      <c r="M27">
        <v>14.4</v>
      </c>
      <c r="N27">
        <v>4.4000000000000004</v>
      </c>
      <c r="P27">
        <v>1.4</v>
      </c>
      <c r="Q27">
        <v>4</v>
      </c>
      <c r="R27" t="s">
        <v>125</v>
      </c>
      <c r="S27">
        <v>27.6</v>
      </c>
      <c r="T27">
        <v>19</v>
      </c>
      <c r="U27">
        <v>4.2</v>
      </c>
      <c r="W27">
        <v>2.6</v>
      </c>
      <c r="X27">
        <v>3.4</v>
      </c>
      <c r="Y27">
        <v>-0.1</v>
      </c>
      <c r="AA27">
        <v>5.8</v>
      </c>
    </row>
    <row r="28" spans="1:27">
      <c r="A28" t="s">
        <v>82</v>
      </c>
      <c r="B28">
        <v>5.7</v>
      </c>
      <c r="C28">
        <v>3.3</v>
      </c>
      <c r="D28">
        <v>3.2</v>
      </c>
      <c r="E28">
        <v>3.3</v>
      </c>
      <c r="F28">
        <v>0.8</v>
      </c>
      <c r="G28">
        <v>17.899999999999999</v>
      </c>
      <c r="H28" t="s">
        <v>125</v>
      </c>
      <c r="I28">
        <v>1.2</v>
      </c>
      <c r="J28">
        <v>-7.2</v>
      </c>
      <c r="K28" t="s">
        <v>125</v>
      </c>
      <c r="L28" t="s">
        <v>125</v>
      </c>
      <c r="M28">
        <v>7.9</v>
      </c>
      <c r="N28">
        <v>1.2</v>
      </c>
      <c r="P28">
        <v>-11.3</v>
      </c>
      <c r="Q28">
        <v>5.7</v>
      </c>
      <c r="R28" t="s">
        <v>125</v>
      </c>
      <c r="S28">
        <v>33.4</v>
      </c>
      <c r="T28">
        <v>24.2</v>
      </c>
      <c r="U28">
        <v>5.8</v>
      </c>
      <c r="W28">
        <v>4.8</v>
      </c>
      <c r="X28">
        <v>6.9</v>
      </c>
      <c r="Y28">
        <v>-1.9</v>
      </c>
      <c r="AA28">
        <v>7.8</v>
      </c>
    </row>
    <row r="29" spans="1:27">
      <c r="A29" t="s">
        <v>58</v>
      </c>
      <c r="B29">
        <v>6.4</v>
      </c>
      <c r="C29">
        <v>4.3</v>
      </c>
      <c r="D29">
        <v>4.3</v>
      </c>
      <c r="E29">
        <v>4.5</v>
      </c>
      <c r="F29">
        <v>4.3</v>
      </c>
      <c r="G29">
        <v>17</v>
      </c>
      <c r="H29" t="s">
        <v>125</v>
      </c>
      <c r="I29">
        <v>0.4</v>
      </c>
      <c r="J29">
        <v>-14.2</v>
      </c>
      <c r="K29" t="s">
        <v>125</v>
      </c>
      <c r="L29" t="s">
        <v>125</v>
      </c>
      <c r="M29">
        <v>9</v>
      </c>
      <c r="N29">
        <v>0</v>
      </c>
      <c r="P29">
        <v>-13.4</v>
      </c>
      <c r="Q29">
        <v>6.3</v>
      </c>
      <c r="R29" t="s">
        <v>125</v>
      </c>
      <c r="S29">
        <v>28.9</v>
      </c>
      <c r="T29">
        <v>14.6</v>
      </c>
      <c r="U29">
        <v>6.5</v>
      </c>
      <c r="W29">
        <v>5.0999999999999996</v>
      </c>
      <c r="X29">
        <v>9.8000000000000007</v>
      </c>
      <c r="Y29">
        <v>-11.6</v>
      </c>
      <c r="AA29">
        <v>6.7</v>
      </c>
    </row>
    <row r="30" spans="1:27">
      <c r="A30" t="s">
        <v>59</v>
      </c>
      <c r="B30">
        <v>6</v>
      </c>
      <c r="C30">
        <v>3.6</v>
      </c>
      <c r="D30">
        <v>3.6</v>
      </c>
      <c r="E30">
        <v>3.7</v>
      </c>
      <c r="F30">
        <v>3</v>
      </c>
      <c r="G30">
        <v>20.100000000000001</v>
      </c>
      <c r="H30" t="s">
        <v>125</v>
      </c>
      <c r="I30">
        <v>1.2</v>
      </c>
      <c r="J30">
        <v>-5.9</v>
      </c>
      <c r="K30" t="s">
        <v>125</v>
      </c>
      <c r="L30" t="s">
        <v>125</v>
      </c>
      <c r="M30">
        <v>3.6</v>
      </c>
      <c r="N30">
        <v>-6</v>
      </c>
      <c r="P30">
        <v>1.1000000000000001</v>
      </c>
      <c r="Q30">
        <v>6.1</v>
      </c>
      <c r="R30" t="s">
        <v>125</v>
      </c>
      <c r="S30">
        <v>15.8</v>
      </c>
      <c r="T30">
        <v>-0.9</v>
      </c>
      <c r="U30">
        <v>6.3</v>
      </c>
      <c r="W30">
        <v>4.8</v>
      </c>
      <c r="X30">
        <v>6.6</v>
      </c>
      <c r="Y30">
        <v>-1.4</v>
      </c>
      <c r="AA30">
        <v>10</v>
      </c>
    </row>
    <row r="31" spans="1:27">
      <c r="A31" t="s">
        <v>60</v>
      </c>
      <c r="B31">
        <v>7.2</v>
      </c>
      <c r="C31">
        <v>5.2</v>
      </c>
      <c r="D31">
        <v>5.3</v>
      </c>
      <c r="E31">
        <v>5.6</v>
      </c>
      <c r="F31">
        <v>2.9</v>
      </c>
      <c r="G31">
        <v>16.399999999999999</v>
      </c>
      <c r="H31" t="s">
        <v>125</v>
      </c>
      <c r="I31">
        <v>3</v>
      </c>
      <c r="J31">
        <v>-3.1</v>
      </c>
      <c r="K31" t="s">
        <v>125</v>
      </c>
      <c r="L31" t="s">
        <v>125</v>
      </c>
      <c r="M31">
        <v>1.2</v>
      </c>
      <c r="N31">
        <v>-5.6</v>
      </c>
      <c r="P31">
        <v>20.7</v>
      </c>
      <c r="Q31">
        <v>7.4</v>
      </c>
      <c r="R31" t="s">
        <v>125</v>
      </c>
      <c r="S31">
        <v>-8.6999999999999993</v>
      </c>
      <c r="T31">
        <v>-17.5</v>
      </c>
      <c r="U31">
        <v>7.5</v>
      </c>
      <c r="W31">
        <v>6.6</v>
      </c>
      <c r="X31">
        <v>8.4</v>
      </c>
      <c r="Y31">
        <v>0.1</v>
      </c>
      <c r="AA31">
        <v>8.3000000000000007</v>
      </c>
    </row>
    <row r="32" spans="1:27">
      <c r="A32" t="s">
        <v>83</v>
      </c>
      <c r="B32">
        <v>5.5</v>
      </c>
      <c r="C32">
        <v>4.5</v>
      </c>
      <c r="D32">
        <v>4.4000000000000004</v>
      </c>
      <c r="E32">
        <v>4.7</v>
      </c>
      <c r="F32">
        <v>3.9</v>
      </c>
      <c r="G32">
        <v>8</v>
      </c>
      <c r="H32" t="s">
        <v>125</v>
      </c>
      <c r="I32">
        <v>2.5</v>
      </c>
      <c r="J32">
        <v>1.7</v>
      </c>
      <c r="K32" t="s">
        <v>125</v>
      </c>
      <c r="L32" t="s">
        <v>125</v>
      </c>
      <c r="M32">
        <v>-3.8</v>
      </c>
      <c r="N32">
        <v>-5.7</v>
      </c>
      <c r="P32">
        <v>59.3</v>
      </c>
      <c r="Q32">
        <v>6.3</v>
      </c>
      <c r="R32" t="s">
        <v>125</v>
      </c>
      <c r="S32">
        <v>-10</v>
      </c>
      <c r="T32">
        <v>-14.3</v>
      </c>
      <c r="U32">
        <v>6.3</v>
      </c>
      <c r="W32">
        <v>5.5</v>
      </c>
      <c r="X32">
        <v>6.4</v>
      </c>
      <c r="Y32">
        <v>2.4</v>
      </c>
      <c r="AA32">
        <v>5.8</v>
      </c>
    </row>
    <row r="33" spans="1:27">
      <c r="A33" t="s">
        <v>58</v>
      </c>
      <c r="B33">
        <v>2.6</v>
      </c>
      <c r="C33">
        <v>3.4</v>
      </c>
      <c r="D33">
        <v>3.3</v>
      </c>
      <c r="E33">
        <v>3.4</v>
      </c>
      <c r="F33">
        <v>1.6</v>
      </c>
      <c r="G33">
        <v>9</v>
      </c>
      <c r="H33" t="s">
        <v>125</v>
      </c>
      <c r="I33">
        <v>1.2</v>
      </c>
      <c r="J33">
        <v>0.6</v>
      </c>
      <c r="K33" t="s">
        <v>125</v>
      </c>
      <c r="L33" t="s">
        <v>125</v>
      </c>
      <c r="M33">
        <v>-5.6</v>
      </c>
      <c r="N33">
        <v>2.6</v>
      </c>
      <c r="P33">
        <v>162.5</v>
      </c>
      <c r="Q33">
        <v>4.5</v>
      </c>
      <c r="R33" t="s">
        <v>125</v>
      </c>
      <c r="S33">
        <v>-16.600000000000001</v>
      </c>
      <c r="T33">
        <v>-20.5</v>
      </c>
      <c r="U33">
        <v>4.4000000000000004</v>
      </c>
      <c r="W33">
        <v>3.9</v>
      </c>
      <c r="X33">
        <v>1.9</v>
      </c>
      <c r="Y33">
        <v>12.8</v>
      </c>
      <c r="AA33">
        <v>5.9</v>
      </c>
    </row>
    <row r="34" spans="1:27">
      <c r="A34" t="s">
        <v>59</v>
      </c>
      <c r="B34">
        <v>1.9</v>
      </c>
      <c r="C34">
        <v>4.7</v>
      </c>
      <c r="D34">
        <v>4.5999999999999996</v>
      </c>
      <c r="E34">
        <v>4.9000000000000004</v>
      </c>
      <c r="F34">
        <v>7</v>
      </c>
      <c r="G34">
        <v>3.5</v>
      </c>
      <c r="H34" t="s">
        <v>125</v>
      </c>
      <c r="I34">
        <v>3.1</v>
      </c>
      <c r="J34">
        <v>4.3</v>
      </c>
      <c r="K34" t="s">
        <v>125</v>
      </c>
      <c r="L34" t="s">
        <v>125</v>
      </c>
      <c r="M34">
        <v>-5.3</v>
      </c>
      <c r="N34">
        <v>9.6999999999999993</v>
      </c>
      <c r="P34">
        <v>259.3</v>
      </c>
      <c r="Q34">
        <v>4.4000000000000004</v>
      </c>
      <c r="R34" t="s">
        <v>125</v>
      </c>
      <c r="S34">
        <v>-12</v>
      </c>
      <c r="T34">
        <v>-11.8</v>
      </c>
      <c r="U34">
        <v>4.3</v>
      </c>
      <c r="W34">
        <v>3.8</v>
      </c>
      <c r="X34">
        <v>3.7</v>
      </c>
      <c r="Y34">
        <v>4.4000000000000004</v>
      </c>
      <c r="AA34">
        <v>4.3</v>
      </c>
    </row>
    <row r="35" spans="1:27">
      <c r="A35" t="s">
        <v>60</v>
      </c>
      <c r="B35">
        <v>1.6</v>
      </c>
      <c r="C35">
        <v>2.5</v>
      </c>
      <c r="D35">
        <v>2.4</v>
      </c>
      <c r="E35">
        <v>2.5</v>
      </c>
      <c r="F35">
        <v>15</v>
      </c>
      <c r="G35">
        <v>3.8</v>
      </c>
      <c r="H35" t="s">
        <v>125</v>
      </c>
      <c r="I35">
        <v>6.9</v>
      </c>
      <c r="J35">
        <v>7.1</v>
      </c>
      <c r="K35" t="s">
        <v>125</v>
      </c>
      <c r="L35" t="s">
        <v>125</v>
      </c>
      <c r="M35">
        <v>-5.6</v>
      </c>
      <c r="N35">
        <v>8.6999999999999993</v>
      </c>
      <c r="P35">
        <v>240.1</v>
      </c>
      <c r="Q35">
        <v>3.4</v>
      </c>
      <c r="R35" t="s">
        <v>125</v>
      </c>
      <c r="S35">
        <v>10.3</v>
      </c>
      <c r="T35">
        <v>13.2</v>
      </c>
      <c r="U35">
        <v>3.4</v>
      </c>
      <c r="W35">
        <v>3.3</v>
      </c>
      <c r="X35">
        <v>2.9</v>
      </c>
      <c r="Y35">
        <v>5.0999999999999996</v>
      </c>
      <c r="AA35">
        <v>6.3</v>
      </c>
    </row>
    <row r="36" spans="1:27">
      <c r="A36" t="s">
        <v>84</v>
      </c>
      <c r="B36">
        <v>1.5</v>
      </c>
      <c r="C36">
        <v>3.8</v>
      </c>
      <c r="D36">
        <v>3.7</v>
      </c>
      <c r="E36">
        <v>3.9</v>
      </c>
      <c r="F36">
        <v>14.8</v>
      </c>
      <c r="G36">
        <v>4.2</v>
      </c>
      <c r="H36" t="s">
        <v>125</v>
      </c>
      <c r="I36">
        <v>4.3</v>
      </c>
      <c r="J36">
        <v>4.9000000000000004</v>
      </c>
      <c r="K36" t="s">
        <v>125</v>
      </c>
      <c r="L36" t="s">
        <v>125</v>
      </c>
      <c r="M36">
        <v>-0.2</v>
      </c>
      <c r="N36">
        <v>7.5</v>
      </c>
      <c r="P36">
        <v>284</v>
      </c>
      <c r="Q36">
        <v>2.8</v>
      </c>
      <c r="R36" t="s">
        <v>125</v>
      </c>
      <c r="S36">
        <v>27.8</v>
      </c>
      <c r="T36">
        <v>23.4</v>
      </c>
      <c r="U36">
        <v>2.9</v>
      </c>
      <c r="W36">
        <v>2.2000000000000002</v>
      </c>
      <c r="X36">
        <v>1.7</v>
      </c>
      <c r="Y36">
        <v>3.9</v>
      </c>
      <c r="AA36">
        <v>5.9</v>
      </c>
    </row>
    <row r="37" spans="1:27">
      <c r="A37" t="s">
        <v>58</v>
      </c>
      <c r="B37">
        <v>3.3</v>
      </c>
      <c r="C37">
        <v>4.0999999999999996</v>
      </c>
      <c r="D37">
        <v>4.0999999999999996</v>
      </c>
      <c r="E37">
        <v>4.3</v>
      </c>
      <c r="F37">
        <v>16.899999999999999</v>
      </c>
      <c r="G37">
        <v>3.3</v>
      </c>
      <c r="H37" t="s">
        <v>125</v>
      </c>
      <c r="I37">
        <v>6.8</v>
      </c>
      <c r="J37">
        <v>1.4</v>
      </c>
      <c r="K37" t="s">
        <v>125</v>
      </c>
      <c r="L37" t="s">
        <v>125</v>
      </c>
      <c r="M37">
        <v>-3.4</v>
      </c>
      <c r="N37">
        <v>7.5</v>
      </c>
      <c r="P37">
        <v>10.9</v>
      </c>
      <c r="Q37">
        <v>3.3</v>
      </c>
      <c r="R37" t="s">
        <v>125</v>
      </c>
      <c r="S37">
        <v>31.2</v>
      </c>
      <c r="T37">
        <v>37.5</v>
      </c>
      <c r="U37">
        <v>3.4</v>
      </c>
      <c r="W37">
        <v>4.4000000000000004</v>
      </c>
      <c r="X37">
        <v>4.7</v>
      </c>
      <c r="Y37">
        <v>3.3</v>
      </c>
      <c r="AA37">
        <v>5.4</v>
      </c>
    </row>
    <row r="38" spans="1:27">
      <c r="A38" t="s">
        <v>59</v>
      </c>
      <c r="B38">
        <v>4.9000000000000004</v>
      </c>
      <c r="C38">
        <v>4</v>
      </c>
      <c r="D38">
        <v>4.0999999999999996</v>
      </c>
      <c r="E38">
        <v>4.3</v>
      </c>
      <c r="F38">
        <v>20.9</v>
      </c>
      <c r="G38">
        <v>7</v>
      </c>
      <c r="H38" t="s">
        <v>125</v>
      </c>
      <c r="I38">
        <v>4.5</v>
      </c>
      <c r="J38">
        <v>1.9</v>
      </c>
      <c r="K38" t="s">
        <v>125</v>
      </c>
      <c r="L38" t="s">
        <v>125</v>
      </c>
      <c r="M38">
        <v>1.5</v>
      </c>
      <c r="N38">
        <v>8.8000000000000007</v>
      </c>
      <c r="P38">
        <v>-54.5</v>
      </c>
      <c r="Q38">
        <v>4</v>
      </c>
      <c r="R38" t="s">
        <v>125</v>
      </c>
      <c r="S38">
        <v>65.599999999999994</v>
      </c>
      <c r="T38">
        <v>46.7</v>
      </c>
      <c r="U38">
        <v>4.4000000000000004</v>
      </c>
      <c r="W38">
        <v>5.4</v>
      </c>
      <c r="X38">
        <v>6.1</v>
      </c>
      <c r="Y38">
        <v>2.8</v>
      </c>
      <c r="AA38">
        <v>8.1999999999999993</v>
      </c>
    </row>
    <row r="39" spans="1:27">
      <c r="A39" t="s">
        <v>60</v>
      </c>
      <c r="B39">
        <v>6.4</v>
      </c>
      <c r="C39">
        <v>5.4</v>
      </c>
      <c r="D39">
        <v>5.5</v>
      </c>
      <c r="E39">
        <v>5.8</v>
      </c>
      <c r="F39">
        <v>28</v>
      </c>
      <c r="G39">
        <v>7.7</v>
      </c>
      <c r="H39" t="s">
        <v>125</v>
      </c>
      <c r="I39">
        <v>0.3</v>
      </c>
      <c r="J39">
        <v>9.8000000000000007</v>
      </c>
      <c r="K39" t="s">
        <v>125</v>
      </c>
      <c r="L39" t="s">
        <v>125</v>
      </c>
      <c r="M39">
        <v>1.6</v>
      </c>
      <c r="N39">
        <v>12</v>
      </c>
      <c r="P39">
        <v>-39.200000000000003</v>
      </c>
      <c r="Q39">
        <v>6</v>
      </c>
      <c r="R39" t="s">
        <v>125</v>
      </c>
      <c r="S39">
        <v>52.9</v>
      </c>
      <c r="T39">
        <v>40.200000000000003</v>
      </c>
      <c r="U39">
        <v>6.2</v>
      </c>
      <c r="W39">
        <v>7.4</v>
      </c>
      <c r="X39">
        <v>8</v>
      </c>
      <c r="Y39">
        <v>5.2</v>
      </c>
      <c r="AA39">
        <v>11.6</v>
      </c>
    </row>
    <row r="40" spans="1:27">
      <c r="A40" t="s">
        <v>85</v>
      </c>
      <c r="B40">
        <v>9.8000000000000007</v>
      </c>
      <c r="C40">
        <v>5.5</v>
      </c>
      <c r="D40">
        <v>5.5</v>
      </c>
      <c r="E40">
        <v>5.9</v>
      </c>
      <c r="F40">
        <v>31.1</v>
      </c>
      <c r="G40">
        <v>14</v>
      </c>
      <c r="H40" t="s">
        <v>125</v>
      </c>
      <c r="I40">
        <v>4.4000000000000004</v>
      </c>
      <c r="J40">
        <v>16.100000000000001</v>
      </c>
      <c r="K40" t="s">
        <v>125</v>
      </c>
      <c r="L40" t="s">
        <v>125</v>
      </c>
      <c r="M40">
        <v>4.4000000000000004</v>
      </c>
      <c r="N40">
        <v>21</v>
      </c>
      <c r="P40">
        <v>-4.4000000000000004</v>
      </c>
      <c r="Q40">
        <v>9.6999999999999993</v>
      </c>
      <c r="R40" t="s">
        <v>125</v>
      </c>
      <c r="S40">
        <v>44</v>
      </c>
      <c r="T40">
        <v>40.299999999999997</v>
      </c>
      <c r="U40">
        <v>9.9</v>
      </c>
      <c r="W40">
        <v>11.3</v>
      </c>
      <c r="X40">
        <v>11.8</v>
      </c>
      <c r="Y40">
        <v>9.3000000000000007</v>
      </c>
      <c r="AA40">
        <v>17.3</v>
      </c>
    </row>
    <row r="41" spans="1:27">
      <c r="A41" t="s">
        <v>58</v>
      </c>
      <c r="B41">
        <v>6.6</v>
      </c>
      <c r="C41">
        <v>6.3</v>
      </c>
      <c r="D41">
        <v>6.3</v>
      </c>
      <c r="E41">
        <v>6.8</v>
      </c>
      <c r="F41">
        <v>16.5</v>
      </c>
      <c r="G41">
        <v>15.7</v>
      </c>
      <c r="H41" t="s">
        <v>125</v>
      </c>
      <c r="I41">
        <v>3.5</v>
      </c>
      <c r="J41">
        <v>8.1</v>
      </c>
      <c r="K41" t="s">
        <v>125</v>
      </c>
      <c r="L41" t="s">
        <v>125</v>
      </c>
      <c r="M41">
        <v>3.9</v>
      </c>
      <c r="N41">
        <v>18.7</v>
      </c>
      <c r="P41">
        <v>11.8</v>
      </c>
      <c r="Q41">
        <v>6.6</v>
      </c>
      <c r="R41" t="s">
        <v>125</v>
      </c>
      <c r="S41">
        <v>33.200000000000003</v>
      </c>
      <c r="T41">
        <v>42.7</v>
      </c>
      <c r="U41">
        <v>6.6</v>
      </c>
      <c r="W41">
        <v>7.8</v>
      </c>
      <c r="X41">
        <v>8.6</v>
      </c>
      <c r="Y41">
        <v>4.8</v>
      </c>
      <c r="AA41">
        <v>14.5</v>
      </c>
    </row>
    <row r="42" spans="1:27">
      <c r="A42" t="s">
        <v>59</v>
      </c>
      <c r="B42">
        <v>7.3</v>
      </c>
      <c r="C42">
        <v>5.0999999999999996</v>
      </c>
      <c r="D42">
        <v>5.0999999999999996</v>
      </c>
      <c r="E42">
        <v>5.5</v>
      </c>
      <c r="F42">
        <v>6.6</v>
      </c>
      <c r="G42">
        <v>17.8</v>
      </c>
      <c r="H42" t="s">
        <v>125</v>
      </c>
      <c r="I42">
        <v>3.6</v>
      </c>
      <c r="J42">
        <v>5</v>
      </c>
      <c r="K42" t="s">
        <v>125</v>
      </c>
      <c r="L42" t="s">
        <v>125</v>
      </c>
      <c r="M42">
        <v>9.8000000000000007</v>
      </c>
      <c r="N42">
        <v>20.2</v>
      </c>
      <c r="P42">
        <v>30.7</v>
      </c>
      <c r="Q42">
        <v>7.4</v>
      </c>
      <c r="R42" t="s">
        <v>125</v>
      </c>
      <c r="S42">
        <v>33.299999999999997</v>
      </c>
      <c r="T42">
        <v>43.5</v>
      </c>
      <c r="U42">
        <v>7.4</v>
      </c>
      <c r="W42">
        <v>8</v>
      </c>
      <c r="X42">
        <v>9</v>
      </c>
      <c r="Y42">
        <v>4.0999999999999996</v>
      </c>
      <c r="AA42">
        <v>12.8</v>
      </c>
    </row>
    <row r="43" spans="1:27">
      <c r="A43" t="s">
        <v>60</v>
      </c>
      <c r="B43">
        <v>5.3</v>
      </c>
      <c r="C43">
        <v>3.9</v>
      </c>
      <c r="D43">
        <v>3.9</v>
      </c>
      <c r="E43">
        <v>4.0999999999999996</v>
      </c>
      <c r="F43">
        <v>2.7</v>
      </c>
      <c r="G43">
        <v>18.600000000000001</v>
      </c>
      <c r="H43" t="s">
        <v>125</v>
      </c>
      <c r="I43">
        <v>4.3</v>
      </c>
      <c r="J43">
        <v>-3.1</v>
      </c>
      <c r="K43" t="s">
        <v>125</v>
      </c>
      <c r="L43" t="s">
        <v>125</v>
      </c>
      <c r="M43">
        <v>8.4</v>
      </c>
      <c r="N43">
        <v>15.1</v>
      </c>
      <c r="P43">
        <v>65.400000000000006</v>
      </c>
      <c r="Q43">
        <v>5.6</v>
      </c>
      <c r="R43" t="s">
        <v>125</v>
      </c>
      <c r="S43">
        <v>28.8</v>
      </c>
      <c r="T43">
        <v>45.1</v>
      </c>
      <c r="U43">
        <v>5.5</v>
      </c>
      <c r="W43">
        <v>5.7</v>
      </c>
      <c r="X43">
        <v>6.8</v>
      </c>
      <c r="Y43">
        <v>1.3</v>
      </c>
      <c r="AA43">
        <v>9.6</v>
      </c>
    </row>
    <row r="44" spans="1:27">
      <c r="A44" t="s">
        <v>86</v>
      </c>
      <c r="B44">
        <v>6.6</v>
      </c>
      <c r="C44">
        <v>6.2</v>
      </c>
      <c r="D44">
        <v>6.2</v>
      </c>
      <c r="E44">
        <v>6.7</v>
      </c>
      <c r="F44">
        <v>-0.8</v>
      </c>
      <c r="G44">
        <v>26.3</v>
      </c>
      <c r="H44" t="s">
        <v>125</v>
      </c>
      <c r="I44">
        <v>3.1</v>
      </c>
      <c r="J44">
        <v>-2.7</v>
      </c>
      <c r="K44" t="s">
        <v>125</v>
      </c>
      <c r="L44" t="s">
        <v>125</v>
      </c>
      <c r="M44">
        <v>12.7</v>
      </c>
      <c r="N44">
        <v>21.7</v>
      </c>
      <c r="P44">
        <v>49.3</v>
      </c>
      <c r="Q44">
        <v>6.9</v>
      </c>
      <c r="R44" t="s">
        <v>125</v>
      </c>
      <c r="S44">
        <v>35</v>
      </c>
      <c r="T44">
        <v>45.4</v>
      </c>
      <c r="U44">
        <v>6.8</v>
      </c>
      <c r="W44">
        <v>7.1</v>
      </c>
      <c r="X44">
        <v>8.6999999999999993</v>
      </c>
      <c r="Y44">
        <v>1.4</v>
      </c>
      <c r="AA44">
        <v>14.3</v>
      </c>
    </row>
    <row r="45" spans="1:27">
      <c r="A45" t="s">
        <v>58</v>
      </c>
      <c r="B45">
        <v>4.7</v>
      </c>
      <c r="C45">
        <v>2.6</v>
      </c>
      <c r="D45">
        <v>2.6</v>
      </c>
      <c r="E45">
        <v>2.5</v>
      </c>
      <c r="F45">
        <v>-2.2000000000000002</v>
      </c>
      <c r="G45">
        <v>14.5</v>
      </c>
      <c r="H45" t="s">
        <v>125</v>
      </c>
      <c r="I45">
        <v>2.9</v>
      </c>
      <c r="J45">
        <v>-3.3</v>
      </c>
      <c r="K45" t="s">
        <v>125</v>
      </c>
      <c r="L45" t="s">
        <v>125</v>
      </c>
      <c r="M45">
        <v>11.7</v>
      </c>
      <c r="N45">
        <v>16.7</v>
      </c>
      <c r="P45">
        <v>1.5</v>
      </c>
      <c r="Q45">
        <v>4.7</v>
      </c>
      <c r="R45" t="s">
        <v>125</v>
      </c>
      <c r="S45">
        <v>45.5</v>
      </c>
      <c r="T45">
        <v>63.4</v>
      </c>
      <c r="U45">
        <v>4.5999999999999996</v>
      </c>
      <c r="W45">
        <v>5</v>
      </c>
      <c r="X45">
        <v>5.7</v>
      </c>
      <c r="Y45">
        <v>1.8</v>
      </c>
      <c r="AA45">
        <v>7.7</v>
      </c>
    </row>
    <row r="46" spans="1:27">
      <c r="A46" t="s">
        <v>59</v>
      </c>
      <c r="B46">
        <v>4.2</v>
      </c>
      <c r="C46">
        <v>4.5</v>
      </c>
      <c r="D46">
        <v>4.5</v>
      </c>
      <c r="E46">
        <v>4.8</v>
      </c>
      <c r="F46">
        <v>0.2</v>
      </c>
      <c r="G46">
        <v>10.8</v>
      </c>
      <c r="H46" t="s">
        <v>125</v>
      </c>
      <c r="I46">
        <v>2.5</v>
      </c>
      <c r="J46">
        <v>-1.1000000000000001</v>
      </c>
      <c r="K46" t="s">
        <v>125</v>
      </c>
      <c r="L46" t="s">
        <v>125</v>
      </c>
      <c r="M46">
        <v>7.7</v>
      </c>
      <c r="N46">
        <v>14.7</v>
      </c>
      <c r="P46">
        <v>-5.8</v>
      </c>
      <c r="Q46">
        <v>4.0999999999999996</v>
      </c>
      <c r="R46" t="s">
        <v>125</v>
      </c>
      <c r="S46">
        <v>40.1</v>
      </c>
      <c r="T46">
        <v>44.4</v>
      </c>
      <c r="U46">
        <v>4.3</v>
      </c>
      <c r="W46">
        <v>4.7</v>
      </c>
      <c r="X46">
        <v>5.4</v>
      </c>
      <c r="Y46">
        <v>1.7</v>
      </c>
      <c r="AA46">
        <v>6.3</v>
      </c>
    </row>
    <row r="47" spans="1:27">
      <c r="A47" t="s">
        <v>60</v>
      </c>
      <c r="B47">
        <v>6</v>
      </c>
      <c r="C47">
        <v>5.9</v>
      </c>
      <c r="D47">
        <v>5.9</v>
      </c>
      <c r="E47">
        <v>6.3</v>
      </c>
      <c r="F47">
        <v>-1.9</v>
      </c>
      <c r="G47">
        <v>13.6</v>
      </c>
      <c r="H47" t="s">
        <v>125</v>
      </c>
      <c r="I47">
        <v>3.1</v>
      </c>
      <c r="J47">
        <v>3.6</v>
      </c>
      <c r="K47" t="s">
        <v>125</v>
      </c>
      <c r="L47" t="s">
        <v>125</v>
      </c>
      <c r="M47">
        <v>6.5</v>
      </c>
      <c r="N47">
        <v>19.3</v>
      </c>
      <c r="P47">
        <v>-29.4</v>
      </c>
      <c r="Q47">
        <v>5.6</v>
      </c>
      <c r="R47" t="s">
        <v>125</v>
      </c>
      <c r="S47">
        <v>51.3</v>
      </c>
      <c r="T47">
        <v>48</v>
      </c>
      <c r="U47">
        <v>5.9</v>
      </c>
      <c r="W47">
        <v>6.9</v>
      </c>
      <c r="X47">
        <v>7.7</v>
      </c>
      <c r="Y47">
        <v>3.7</v>
      </c>
      <c r="AA47">
        <v>8.4</v>
      </c>
    </row>
    <row r="48" spans="1:27">
      <c r="A48" t="s">
        <v>87</v>
      </c>
      <c r="B48">
        <v>3.3</v>
      </c>
      <c r="C48">
        <v>3</v>
      </c>
      <c r="D48">
        <v>2.9</v>
      </c>
      <c r="E48">
        <v>2.9</v>
      </c>
      <c r="F48">
        <v>-1.8</v>
      </c>
      <c r="G48">
        <v>5.0999999999999996</v>
      </c>
      <c r="H48" t="s">
        <v>125</v>
      </c>
      <c r="I48">
        <v>2.7</v>
      </c>
      <c r="J48">
        <v>6.1</v>
      </c>
      <c r="K48" t="s">
        <v>125</v>
      </c>
      <c r="L48" t="s">
        <v>125</v>
      </c>
      <c r="M48">
        <v>8.4</v>
      </c>
      <c r="N48">
        <v>10</v>
      </c>
      <c r="P48">
        <v>-41.1</v>
      </c>
      <c r="Q48">
        <v>2.9</v>
      </c>
      <c r="R48" t="s">
        <v>125</v>
      </c>
      <c r="S48">
        <v>53.7</v>
      </c>
      <c r="T48">
        <v>42</v>
      </c>
      <c r="U48">
        <v>3.5</v>
      </c>
      <c r="W48">
        <v>3.4</v>
      </c>
      <c r="X48">
        <v>3.2</v>
      </c>
      <c r="Y48">
        <v>4.0999999999999996</v>
      </c>
      <c r="AA48">
        <v>4.0999999999999996</v>
      </c>
    </row>
    <row r="49" spans="1:27">
      <c r="A49" t="s">
        <v>58</v>
      </c>
      <c r="B49">
        <v>7.5</v>
      </c>
      <c r="C49">
        <v>8.1999999999999993</v>
      </c>
      <c r="D49">
        <v>8.4</v>
      </c>
      <c r="E49">
        <v>9.1999999999999993</v>
      </c>
      <c r="F49">
        <v>3.2</v>
      </c>
      <c r="G49">
        <v>13</v>
      </c>
      <c r="H49" t="s">
        <v>125</v>
      </c>
      <c r="I49">
        <v>3.4</v>
      </c>
      <c r="J49">
        <v>8.4</v>
      </c>
      <c r="K49" t="s">
        <v>125</v>
      </c>
      <c r="L49" t="s">
        <v>125</v>
      </c>
      <c r="M49">
        <v>6.6</v>
      </c>
      <c r="N49">
        <v>9.3000000000000007</v>
      </c>
      <c r="P49">
        <v>-30.3</v>
      </c>
      <c r="Q49">
        <v>7.2</v>
      </c>
      <c r="R49" t="s">
        <v>125</v>
      </c>
      <c r="S49">
        <v>39.299999999999997</v>
      </c>
      <c r="T49">
        <v>42.1</v>
      </c>
      <c r="U49">
        <v>7.3</v>
      </c>
      <c r="W49">
        <v>7.8</v>
      </c>
      <c r="X49">
        <v>8.5</v>
      </c>
      <c r="Y49">
        <v>4.9000000000000004</v>
      </c>
      <c r="AA49">
        <v>10.3</v>
      </c>
    </row>
    <row r="50" spans="1:27">
      <c r="A50" t="s">
        <v>59</v>
      </c>
      <c r="B50">
        <v>7.7</v>
      </c>
      <c r="C50">
        <v>7</v>
      </c>
      <c r="D50">
        <v>7</v>
      </c>
      <c r="E50">
        <v>7.5</v>
      </c>
      <c r="F50">
        <v>8.3000000000000007</v>
      </c>
      <c r="G50">
        <v>12</v>
      </c>
      <c r="H50" t="s">
        <v>125</v>
      </c>
      <c r="I50">
        <v>3.2</v>
      </c>
      <c r="J50">
        <v>3.8</v>
      </c>
      <c r="K50" t="s">
        <v>125</v>
      </c>
      <c r="L50" t="s">
        <v>125</v>
      </c>
      <c r="M50">
        <v>4.8</v>
      </c>
      <c r="N50">
        <v>4.9000000000000004</v>
      </c>
      <c r="P50">
        <v>-47.7</v>
      </c>
      <c r="Q50">
        <v>7.3</v>
      </c>
      <c r="R50" t="s">
        <v>125</v>
      </c>
      <c r="S50">
        <v>9.1</v>
      </c>
      <c r="T50">
        <v>22.2</v>
      </c>
      <c r="U50">
        <v>6.9</v>
      </c>
      <c r="W50">
        <v>7.7</v>
      </c>
      <c r="X50">
        <v>8.6</v>
      </c>
      <c r="Y50">
        <v>4.0999999999999996</v>
      </c>
      <c r="AA50">
        <v>9.6999999999999993</v>
      </c>
    </row>
    <row r="51" spans="1:27">
      <c r="A51" t="s">
        <v>60</v>
      </c>
      <c r="B51">
        <v>4</v>
      </c>
      <c r="C51">
        <v>2.9</v>
      </c>
      <c r="D51">
        <v>2.8</v>
      </c>
      <c r="E51">
        <v>2.8</v>
      </c>
      <c r="F51">
        <v>6.4</v>
      </c>
      <c r="G51">
        <v>8.5</v>
      </c>
      <c r="H51" t="s">
        <v>125</v>
      </c>
      <c r="I51">
        <v>3.9</v>
      </c>
      <c r="J51">
        <v>6.9</v>
      </c>
      <c r="K51" t="s">
        <v>125</v>
      </c>
      <c r="L51" t="s">
        <v>125</v>
      </c>
      <c r="M51">
        <v>9</v>
      </c>
      <c r="N51">
        <v>8.4</v>
      </c>
      <c r="P51">
        <v>-100.2</v>
      </c>
      <c r="Q51">
        <v>3.4</v>
      </c>
      <c r="R51" t="s">
        <v>125</v>
      </c>
      <c r="S51">
        <v>-3.2</v>
      </c>
      <c r="T51">
        <v>9.3000000000000007</v>
      </c>
      <c r="U51">
        <v>3</v>
      </c>
      <c r="W51">
        <v>3.9</v>
      </c>
      <c r="X51">
        <v>3.5</v>
      </c>
      <c r="Y51">
        <v>5.3</v>
      </c>
      <c r="AA51">
        <v>7.9</v>
      </c>
    </row>
    <row r="52" spans="1:27">
      <c r="A52" t="s">
        <v>88</v>
      </c>
      <c r="B52">
        <v>5.9</v>
      </c>
      <c r="C52">
        <v>3.8</v>
      </c>
      <c r="D52">
        <v>3.9</v>
      </c>
      <c r="E52">
        <v>4</v>
      </c>
      <c r="F52">
        <v>4.0999999999999996</v>
      </c>
      <c r="G52">
        <v>12.8</v>
      </c>
      <c r="H52" t="s">
        <v>125</v>
      </c>
      <c r="I52">
        <v>4.7</v>
      </c>
      <c r="J52">
        <v>-0.7</v>
      </c>
      <c r="K52" t="s">
        <v>125</v>
      </c>
      <c r="L52" t="s">
        <v>125</v>
      </c>
      <c r="M52">
        <v>6.3</v>
      </c>
      <c r="N52">
        <v>-0.7</v>
      </c>
      <c r="P52">
        <v>-44.8</v>
      </c>
      <c r="Q52">
        <v>5.6</v>
      </c>
      <c r="R52" t="s">
        <v>125</v>
      </c>
      <c r="S52">
        <v>2.1</v>
      </c>
      <c r="T52">
        <v>7.5</v>
      </c>
      <c r="U52">
        <v>5.4</v>
      </c>
      <c r="W52">
        <v>5.2</v>
      </c>
      <c r="X52">
        <v>5.9</v>
      </c>
      <c r="Y52">
        <v>2.6</v>
      </c>
      <c r="AA52">
        <v>8.5</v>
      </c>
    </row>
    <row r="53" spans="1:27">
      <c r="A53" t="s">
        <v>58</v>
      </c>
      <c r="B53">
        <v>3.7</v>
      </c>
      <c r="C53">
        <v>2</v>
      </c>
      <c r="D53">
        <v>1.9</v>
      </c>
      <c r="E53">
        <v>1.7</v>
      </c>
      <c r="F53">
        <v>-1.2</v>
      </c>
      <c r="G53">
        <v>5.4</v>
      </c>
      <c r="H53" t="s">
        <v>125</v>
      </c>
      <c r="I53">
        <v>3.3</v>
      </c>
      <c r="J53">
        <v>1.8</v>
      </c>
      <c r="K53" t="s">
        <v>125</v>
      </c>
      <c r="L53" t="s">
        <v>125</v>
      </c>
      <c r="M53">
        <v>2.9</v>
      </c>
      <c r="N53">
        <v>-2</v>
      </c>
      <c r="P53">
        <v>9.4</v>
      </c>
      <c r="Q53">
        <v>3.8</v>
      </c>
      <c r="R53" t="s">
        <v>125</v>
      </c>
      <c r="S53">
        <v>-0.7</v>
      </c>
      <c r="T53">
        <v>-2.5</v>
      </c>
      <c r="U53">
        <v>3.8</v>
      </c>
      <c r="W53">
        <v>3.3</v>
      </c>
      <c r="X53">
        <v>3.3</v>
      </c>
      <c r="Y53">
        <v>3.3</v>
      </c>
      <c r="AA53">
        <v>3.6</v>
      </c>
    </row>
    <row r="54" spans="1:27">
      <c r="A54" t="s">
        <v>59</v>
      </c>
      <c r="B54">
        <v>1.6</v>
      </c>
      <c r="C54">
        <v>0.6</v>
      </c>
      <c r="D54">
        <v>0.5</v>
      </c>
      <c r="E54">
        <v>0.2</v>
      </c>
      <c r="F54">
        <v>-9.4</v>
      </c>
      <c r="G54">
        <v>1.5</v>
      </c>
      <c r="H54" t="s">
        <v>125</v>
      </c>
      <c r="I54">
        <v>4.3</v>
      </c>
      <c r="J54">
        <v>2.7</v>
      </c>
      <c r="K54" t="s">
        <v>125</v>
      </c>
      <c r="L54" t="s">
        <v>125</v>
      </c>
      <c r="M54">
        <v>6.4</v>
      </c>
      <c r="N54">
        <v>1.6</v>
      </c>
      <c r="P54">
        <v>64.400000000000006</v>
      </c>
      <c r="Q54">
        <v>1.8</v>
      </c>
      <c r="R54" t="s">
        <v>125</v>
      </c>
      <c r="S54">
        <v>9.5</v>
      </c>
      <c r="T54">
        <v>5.5</v>
      </c>
      <c r="U54">
        <v>2</v>
      </c>
      <c r="W54">
        <v>1.1000000000000001</v>
      </c>
      <c r="X54">
        <v>0.6</v>
      </c>
      <c r="Y54">
        <v>3.3</v>
      </c>
      <c r="AA54">
        <v>-0.3</v>
      </c>
    </row>
    <row r="55" spans="1:27">
      <c r="A55" t="s">
        <v>60</v>
      </c>
      <c r="B55">
        <v>2.2999999999999998</v>
      </c>
      <c r="C55">
        <v>2.5</v>
      </c>
      <c r="D55">
        <v>2.4</v>
      </c>
      <c r="E55">
        <v>2.4</v>
      </c>
      <c r="F55">
        <v>-12.9</v>
      </c>
      <c r="G55">
        <v>-0.6</v>
      </c>
      <c r="H55" t="s">
        <v>125</v>
      </c>
      <c r="I55">
        <v>3.9</v>
      </c>
      <c r="J55">
        <v>5.6</v>
      </c>
      <c r="K55" t="s">
        <v>125</v>
      </c>
      <c r="L55" t="s">
        <v>125</v>
      </c>
      <c r="M55">
        <v>5.3</v>
      </c>
      <c r="N55">
        <v>-3.2</v>
      </c>
      <c r="P55">
        <v>46464.800000000003</v>
      </c>
      <c r="Q55">
        <v>2.9</v>
      </c>
      <c r="R55" t="s">
        <v>125</v>
      </c>
      <c r="S55">
        <v>7</v>
      </c>
      <c r="T55">
        <v>4.3</v>
      </c>
      <c r="U55">
        <v>3</v>
      </c>
      <c r="W55">
        <v>1.5</v>
      </c>
      <c r="X55">
        <v>0.7</v>
      </c>
      <c r="Y55">
        <v>4.5999999999999996</v>
      </c>
      <c r="AA55">
        <v>-1.1000000000000001</v>
      </c>
    </row>
    <row r="56" spans="1:27">
      <c r="A56" t="s">
        <v>89</v>
      </c>
      <c r="B56">
        <v>1.8</v>
      </c>
      <c r="C56">
        <v>4</v>
      </c>
      <c r="D56">
        <v>4</v>
      </c>
      <c r="E56">
        <v>4.2</v>
      </c>
      <c r="F56">
        <v>-12.9</v>
      </c>
      <c r="G56">
        <v>-6.6</v>
      </c>
      <c r="H56" t="s">
        <v>125</v>
      </c>
      <c r="I56">
        <v>2.8</v>
      </c>
      <c r="J56">
        <v>11</v>
      </c>
      <c r="K56" t="s">
        <v>125</v>
      </c>
      <c r="L56" t="s">
        <v>125</v>
      </c>
      <c r="M56">
        <v>6.3</v>
      </c>
      <c r="N56">
        <v>1.4</v>
      </c>
      <c r="P56">
        <v>142.80000000000001</v>
      </c>
      <c r="Q56">
        <v>2.2000000000000002</v>
      </c>
      <c r="R56" t="s">
        <v>125</v>
      </c>
      <c r="S56">
        <v>-3.4</v>
      </c>
      <c r="T56">
        <v>-2.6</v>
      </c>
      <c r="U56">
        <v>2.1</v>
      </c>
      <c r="W56">
        <v>1.3</v>
      </c>
      <c r="X56">
        <v>0</v>
      </c>
      <c r="Y56">
        <v>5.9</v>
      </c>
      <c r="AA56">
        <v>-4.0999999999999996</v>
      </c>
    </row>
    <row r="57" spans="1:27">
      <c r="A57" t="s">
        <v>58</v>
      </c>
      <c r="B57">
        <v>0.8</v>
      </c>
      <c r="C57">
        <v>2</v>
      </c>
      <c r="D57">
        <v>1.8</v>
      </c>
      <c r="E57">
        <v>1.7</v>
      </c>
      <c r="F57">
        <v>-7.1</v>
      </c>
      <c r="G57">
        <v>-4.9000000000000004</v>
      </c>
      <c r="H57" t="s">
        <v>125</v>
      </c>
      <c r="I57">
        <v>2.4</v>
      </c>
      <c r="J57">
        <v>30.6</v>
      </c>
      <c r="K57" t="s">
        <v>125</v>
      </c>
      <c r="L57" t="s">
        <v>125</v>
      </c>
      <c r="M57">
        <v>5.4</v>
      </c>
      <c r="N57">
        <v>1.3</v>
      </c>
      <c r="P57">
        <v>30.5</v>
      </c>
      <c r="Q57">
        <v>0.9</v>
      </c>
      <c r="R57" t="s">
        <v>125</v>
      </c>
      <c r="S57">
        <v>-6.2</v>
      </c>
      <c r="T57">
        <v>-14.8</v>
      </c>
      <c r="U57">
        <v>1.2</v>
      </c>
      <c r="W57">
        <v>0.3</v>
      </c>
      <c r="X57">
        <v>-1.8</v>
      </c>
      <c r="Y57">
        <v>9.3000000000000007</v>
      </c>
      <c r="AA57">
        <v>0.3</v>
      </c>
    </row>
    <row r="58" spans="1:27">
      <c r="A58" t="s">
        <v>59</v>
      </c>
      <c r="B58">
        <v>1.1000000000000001</v>
      </c>
      <c r="C58">
        <v>2.2000000000000002</v>
      </c>
      <c r="D58">
        <v>2.1</v>
      </c>
      <c r="E58">
        <v>2</v>
      </c>
      <c r="F58">
        <v>-2.4</v>
      </c>
      <c r="G58">
        <v>-7</v>
      </c>
      <c r="H58" t="s">
        <v>125</v>
      </c>
      <c r="I58">
        <v>2.7</v>
      </c>
      <c r="J58">
        <v>19.399999999999999</v>
      </c>
      <c r="K58" t="s">
        <v>125</v>
      </c>
      <c r="L58" t="s">
        <v>125</v>
      </c>
      <c r="M58">
        <v>3.5</v>
      </c>
      <c r="N58">
        <v>-2.8</v>
      </c>
      <c r="P58">
        <v>-1.2</v>
      </c>
      <c r="Q58">
        <v>1.1000000000000001</v>
      </c>
      <c r="R58" t="s">
        <v>125</v>
      </c>
      <c r="S58">
        <v>-9.6999999999999993</v>
      </c>
      <c r="T58">
        <v>-15.9</v>
      </c>
      <c r="U58">
        <v>1.3</v>
      </c>
      <c r="W58">
        <v>0.5</v>
      </c>
      <c r="X58">
        <v>-1.3</v>
      </c>
      <c r="Y58">
        <v>8</v>
      </c>
      <c r="AA58">
        <v>-1</v>
      </c>
    </row>
    <row r="59" spans="1:27">
      <c r="A59" t="s">
        <v>60</v>
      </c>
      <c r="B59">
        <v>-0.2</v>
      </c>
      <c r="C59">
        <v>0.5</v>
      </c>
      <c r="D59">
        <v>0.3</v>
      </c>
      <c r="E59">
        <v>0</v>
      </c>
      <c r="F59">
        <v>-0.1</v>
      </c>
      <c r="G59">
        <v>-10.8</v>
      </c>
      <c r="H59" t="s">
        <v>125</v>
      </c>
      <c r="I59">
        <v>2.8</v>
      </c>
      <c r="J59">
        <v>10.8</v>
      </c>
      <c r="K59" t="s">
        <v>125</v>
      </c>
      <c r="L59" t="s">
        <v>125</v>
      </c>
      <c r="M59">
        <v>2.6</v>
      </c>
      <c r="N59">
        <v>-4</v>
      </c>
      <c r="P59">
        <v>4.4000000000000004</v>
      </c>
      <c r="Q59">
        <v>-0.2</v>
      </c>
      <c r="R59" t="s">
        <v>125</v>
      </c>
      <c r="S59">
        <v>-5</v>
      </c>
      <c r="T59">
        <v>-16.8</v>
      </c>
      <c r="U59">
        <v>0.1</v>
      </c>
      <c r="W59">
        <v>-0.8</v>
      </c>
      <c r="X59">
        <v>-2.6</v>
      </c>
      <c r="Y59">
        <v>6.1</v>
      </c>
      <c r="AA59">
        <v>-3.5</v>
      </c>
    </row>
    <row r="60" spans="1:27">
      <c r="A60" t="s">
        <v>90</v>
      </c>
      <c r="B60">
        <v>1.3</v>
      </c>
      <c r="C60">
        <v>0.8</v>
      </c>
      <c r="D60">
        <v>0.6</v>
      </c>
      <c r="E60">
        <v>0.3</v>
      </c>
      <c r="F60">
        <v>-2.2000000000000002</v>
      </c>
      <c r="G60">
        <v>-1.9</v>
      </c>
      <c r="H60" t="s">
        <v>125</v>
      </c>
      <c r="I60">
        <v>3.2</v>
      </c>
      <c r="J60">
        <v>15.2</v>
      </c>
      <c r="K60" t="s">
        <v>125</v>
      </c>
      <c r="L60" t="s">
        <v>125</v>
      </c>
      <c r="M60">
        <v>3.5</v>
      </c>
      <c r="N60">
        <v>-2.6</v>
      </c>
      <c r="P60">
        <v>-13.2</v>
      </c>
      <c r="Q60">
        <v>1.2</v>
      </c>
      <c r="R60" t="s">
        <v>125</v>
      </c>
      <c r="S60">
        <v>-1.2</v>
      </c>
      <c r="T60">
        <v>-10.7</v>
      </c>
      <c r="U60">
        <v>1.5</v>
      </c>
      <c r="W60">
        <v>0.8</v>
      </c>
      <c r="X60">
        <v>-1.2</v>
      </c>
      <c r="Y60">
        <v>7.8</v>
      </c>
      <c r="AA60">
        <v>2</v>
      </c>
    </row>
    <row r="61" spans="1:27">
      <c r="A61" t="s">
        <v>58</v>
      </c>
      <c r="B61">
        <v>0.1</v>
      </c>
      <c r="C61">
        <v>0.3</v>
      </c>
      <c r="D61">
        <v>0.3</v>
      </c>
      <c r="E61">
        <v>-0.1</v>
      </c>
      <c r="F61">
        <v>-3.2</v>
      </c>
      <c r="G61">
        <v>-9.9</v>
      </c>
      <c r="H61" t="s">
        <v>125</v>
      </c>
      <c r="I61">
        <v>3.5</v>
      </c>
      <c r="J61">
        <v>11.6</v>
      </c>
      <c r="K61" t="s">
        <v>125</v>
      </c>
      <c r="L61" t="s">
        <v>125</v>
      </c>
      <c r="M61">
        <v>0.9</v>
      </c>
      <c r="N61">
        <v>-3.5</v>
      </c>
      <c r="P61">
        <v>-10.5</v>
      </c>
      <c r="Q61">
        <v>0</v>
      </c>
      <c r="R61" t="s">
        <v>125</v>
      </c>
      <c r="S61">
        <v>-11.6</v>
      </c>
      <c r="T61">
        <v>-14.8</v>
      </c>
      <c r="U61">
        <v>0</v>
      </c>
      <c r="W61">
        <v>-0.3</v>
      </c>
      <c r="X61">
        <v>-2</v>
      </c>
      <c r="Y61">
        <v>6.1</v>
      </c>
      <c r="AA61">
        <v>-4.3</v>
      </c>
    </row>
    <row r="62" spans="1:27">
      <c r="A62" t="s">
        <v>59</v>
      </c>
      <c r="B62">
        <v>-1</v>
      </c>
      <c r="C62">
        <v>0.2</v>
      </c>
      <c r="D62">
        <v>0.1</v>
      </c>
      <c r="E62">
        <v>-0.2</v>
      </c>
      <c r="F62">
        <v>1.5</v>
      </c>
      <c r="G62">
        <v>-13.2</v>
      </c>
      <c r="H62" t="s">
        <v>125</v>
      </c>
      <c r="I62">
        <v>3.5</v>
      </c>
      <c r="J62">
        <v>9.1999999999999993</v>
      </c>
      <c r="K62" t="s">
        <v>125</v>
      </c>
      <c r="L62" t="s">
        <v>125</v>
      </c>
      <c r="M62">
        <v>0.3</v>
      </c>
      <c r="N62">
        <v>-0.9</v>
      </c>
      <c r="P62">
        <v>43.9</v>
      </c>
      <c r="Q62">
        <v>-0.8</v>
      </c>
      <c r="R62" t="s">
        <v>125</v>
      </c>
      <c r="S62">
        <v>-15.6</v>
      </c>
      <c r="T62">
        <v>-15.6</v>
      </c>
      <c r="U62">
        <v>-0.9</v>
      </c>
      <c r="W62">
        <v>-1.1000000000000001</v>
      </c>
      <c r="X62">
        <v>-3</v>
      </c>
      <c r="Y62">
        <v>5.7</v>
      </c>
      <c r="AA62">
        <v>-5.4</v>
      </c>
    </row>
    <row r="63" spans="1:27">
      <c r="A63" t="s">
        <v>60</v>
      </c>
      <c r="B63">
        <v>0.3</v>
      </c>
      <c r="C63">
        <v>2.6</v>
      </c>
      <c r="D63">
        <v>2.6</v>
      </c>
      <c r="E63">
        <v>2.6</v>
      </c>
      <c r="F63">
        <v>9.4</v>
      </c>
      <c r="G63">
        <v>-14.6</v>
      </c>
      <c r="H63" t="s">
        <v>125</v>
      </c>
      <c r="I63">
        <v>2.5</v>
      </c>
      <c r="J63">
        <v>10.7</v>
      </c>
      <c r="K63" t="s">
        <v>125</v>
      </c>
      <c r="L63" t="s">
        <v>125</v>
      </c>
      <c r="M63">
        <v>-3</v>
      </c>
      <c r="N63">
        <v>1.8</v>
      </c>
      <c r="P63">
        <v>57.8</v>
      </c>
      <c r="Q63">
        <v>0.7</v>
      </c>
      <c r="R63" t="s">
        <v>125</v>
      </c>
      <c r="S63">
        <v>-8.4</v>
      </c>
      <c r="T63">
        <v>-8.6</v>
      </c>
      <c r="U63">
        <v>0.6</v>
      </c>
      <c r="W63">
        <v>0.8</v>
      </c>
      <c r="X63">
        <v>-0.7</v>
      </c>
      <c r="Y63">
        <v>5.8</v>
      </c>
      <c r="AA63">
        <v>-3.3</v>
      </c>
    </row>
    <row r="64" spans="1:27">
      <c r="A64" t="s">
        <v>57</v>
      </c>
      <c r="B64">
        <v>-1.3</v>
      </c>
      <c r="C64">
        <v>2.2999999999999998</v>
      </c>
      <c r="D64">
        <v>2.2000000000000002</v>
      </c>
      <c r="E64">
        <v>2.2000000000000002</v>
      </c>
      <c r="F64">
        <v>7.1</v>
      </c>
      <c r="G64">
        <v>-13.7</v>
      </c>
      <c r="H64" t="s">
        <v>125</v>
      </c>
      <c r="I64">
        <v>3.7</v>
      </c>
      <c r="J64">
        <v>5.7</v>
      </c>
      <c r="K64" t="s">
        <v>125</v>
      </c>
      <c r="L64" t="s">
        <v>125</v>
      </c>
      <c r="M64">
        <v>-0.3</v>
      </c>
      <c r="N64">
        <v>4.3</v>
      </c>
      <c r="P64">
        <v>62.1</v>
      </c>
      <c r="Q64">
        <v>-1</v>
      </c>
      <c r="R64" t="s">
        <v>125</v>
      </c>
      <c r="S64">
        <v>-12.8</v>
      </c>
      <c r="T64">
        <v>-10.6</v>
      </c>
      <c r="U64">
        <v>-1.2</v>
      </c>
      <c r="W64">
        <v>-1</v>
      </c>
      <c r="X64">
        <v>-2.6</v>
      </c>
      <c r="Y64">
        <v>4</v>
      </c>
      <c r="AA64">
        <v>-5.9</v>
      </c>
    </row>
    <row r="65" spans="1:27">
      <c r="A65" t="s">
        <v>58</v>
      </c>
      <c r="B65">
        <v>2.4</v>
      </c>
      <c r="C65">
        <v>2.7</v>
      </c>
      <c r="D65">
        <v>2.8</v>
      </c>
      <c r="E65">
        <v>2.9</v>
      </c>
      <c r="F65">
        <v>9.8000000000000007</v>
      </c>
      <c r="G65">
        <v>-3.8</v>
      </c>
      <c r="H65" t="s">
        <v>125</v>
      </c>
      <c r="I65">
        <v>3.7</v>
      </c>
      <c r="J65">
        <v>10.4</v>
      </c>
      <c r="K65" t="s">
        <v>125</v>
      </c>
      <c r="L65" t="s">
        <v>125</v>
      </c>
      <c r="M65">
        <v>3.6</v>
      </c>
      <c r="N65">
        <v>8.6999999999999993</v>
      </c>
      <c r="P65">
        <v>56.1</v>
      </c>
      <c r="Q65">
        <v>2.8</v>
      </c>
      <c r="R65" t="s">
        <v>125</v>
      </c>
      <c r="S65">
        <v>-3.3</v>
      </c>
      <c r="T65">
        <v>-4.8</v>
      </c>
      <c r="U65">
        <v>2.7</v>
      </c>
      <c r="W65">
        <v>2.8</v>
      </c>
      <c r="X65">
        <v>1.7</v>
      </c>
      <c r="Y65">
        <v>6.4</v>
      </c>
      <c r="AA65">
        <v>2</v>
      </c>
    </row>
    <row r="66" spans="1:27">
      <c r="A66" t="s">
        <v>59</v>
      </c>
      <c r="B66">
        <v>2.4</v>
      </c>
      <c r="C66">
        <v>4.5999999999999996</v>
      </c>
      <c r="D66">
        <v>4.7</v>
      </c>
      <c r="E66">
        <v>5.0999999999999996</v>
      </c>
      <c r="F66">
        <v>12.1</v>
      </c>
      <c r="G66">
        <v>-1</v>
      </c>
      <c r="H66" t="s">
        <v>125</v>
      </c>
      <c r="I66">
        <v>3.5</v>
      </c>
      <c r="J66">
        <v>-2.6</v>
      </c>
      <c r="K66" t="s">
        <v>125</v>
      </c>
      <c r="L66" t="s">
        <v>125</v>
      </c>
      <c r="M66">
        <v>3.9</v>
      </c>
      <c r="N66">
        <v>9.8000000000000007</v>
      </c>
      <c r="P66">
        <v>6</v>
      </c>
      <c r="Q66">
        <v>2.4</v>
      </c>
      <c r="R66" t="s">
        <v>125</v>
      </c>
      <c r="S66">
        <v>7.1</v>
      </c>
      <c r="T66">
        <v>8</v>
      </c>
      <c r="U66">
        <v>2.4</v>
      </c>
      <c r="W66">
        <v>2.8</v>
      </c>
      <c r="X66">
        <v>3.2</v>
      </c>
      <c r="Y66">
        <v>1.6</v>
      </c>
      <c r="AA66">
        <v>1</v>
      </c>
    </row>
    <row r="67" spans="1:27">
      <c r="A67" t="s">
        <v>60</v>
      </c>
      <c r="B67">
        <v>0.1</v>
      </c>
      <c r="C67">
        <v>-0.3</v>
      </c>
      <c r="D67">
        <v>-0.2</v>
      </c>
      <c r="E67">
        <v>-0.5</v>
      </c>
      <c r="F67">
        <v>1.9</v>
      </c>
      <c r="G67">
        <v>-2.4</v>
      </c>
      <c r="H67" t="s">
        <v>125</v>
      </c>
      <c r="I67">
        <v>3.3</v>
      </c>
      <c r="J67">
        <v>-4</v>
      </c>
      <c r="K67" t="s">
        <v>125</v>
      </c>
      <c r="L67" t="s">
        <v>125</v>
      </c>
      <c r="M67">
        <v>8.3000000000000007</v>
      </c>
      <c r="N67">
        <v>9.8000000000000007</v>
      </c>
      <c r="P67">
        <v>-13.2</v>
      </c>
      <c r="Q67">
        <v>-0.1</v>
      </c>
      <c r="R67" t="s">
        <v>125</v>
      </c>
      <c r="S67">
        <v>-0.7</v>
      </c>
      <c r="T67">
        <v>3.3</v>
      </c>
      <c r="U67">
        <v>-0.2</v>
      </c>
      <c r="W67">
        <v>0</v>
      </c>
      <c r="X67">
        <v>-0.1</v>
      </c>
      <c r="Y67">
        <v>0.2</v>
      </c>
      <c r="AA67">
        <v>-2.1</v>
      </c>
    </row>
    <row r="68" spans="1:27">
      <c r="A68" t="s">
        <v>61</v>
      </c>
      <c r="B68">
        <v>1.2</v>
      </c>
      <c r="C68">
        <v>1.7</v>
      </c>
      <c r="D68">
        <v>1.7</v>
      </c>
      <c r="E68">
        <v>1.6</v>
      </c>
      <c r="F68">
        <v>5.3</v>
      </c>
      <c r="G68">
        <v>-0.6</v>
      </c>
      <c r="H68" t="s">
        <v>125</v>
      </c>
      <c r="I68">
        <v>3.6</v>
      </c>
      <c r="J68">
        <v>-6.4</v>
      </c>
      <c r="K68" t="s">
        <v>125</v>
      </c>
      <c r="L68" t="s">
        <v>125</v>
      </c>
      <c r="M68">
        <v>3.7</v>
      </c>
      <c r="N68">
        <v>10.9</v>
      </c>
      <c r="P68">
        <v>-12.7</v>
      </c>
      <c r="Q68">
        <v>1.1000000000000001</v>
      </c>
      <c r="R68" t="s">
        <v>125</v>
      </c>
      <c r="S68">
        <v>6.9</v>
      </c>
      <c r="T68">
        <v>12.7</v>
      </c>
      <c r="U68">
        <v>1</v>
      </c>
      <c r="W68">
        <v>1.7</v>
      </c>
      <c r="X68">
        <v>2.2000000000000002</v>
      </c>
      <c r="Y68">
        <v>0.2</v>
      </c>
      <c r="AA68">
        <v>-1.4</v>
      </c>
    </row>
    <row r="69" spans="1:27">
      <c r="A69" t="s">
        <v>58</v>
      </c>
      <c r="B69">
        <v>2.2000000000000002</v>
      </c>
      <c r="C69">
        <v>2.2000000000000002</v>
      </c>
      <c r="D69">
        <v>2.1</v>
      </c>
      <c r="E69">
        <v>2.1</v>
      </c>
      <c r="F69">
        <v>-2.7</v>
      </c>
      <c r="G69">
        <v>4.5</v>
      </c>
      <c r="H69" t="s">
        <v>125</v>
      </c>
      <c r="I69">
        <v>3.6</v>
      </c>
      <c r="J69">
        <v>-7</v>
      </c>
      <c r="K69" t="s">
        <v>125</v>
      </c>
      <c r="L69" t="s">
        <v>125</v>
      </c>
      <c r="M69">
        <v>5.4</v>
      </c>
      <c r="N69">
        <v>11.6</v>
      </c>
      <c r="P69">
        <v>6.2</v>
      </c>
      <c r="Q69">
        <v>2.2000000000000002</v>
      </c>
      <c r="R69" t="s">
        <v>125</v>
      </c>
      <c r="S69">
        <v>1</v>
      </c>
      <c r="T69">
        <v>9.1</v>
      </c>
      <c r="U69">
        <v>2</v>
      </c>
      <c r="W69">
        <v>2.6</v>
      </c>
      <c r="X69">
        <v>3.3</v>
      </c>
      <c r="Y69">
        <v>0.1</v>
      </c>
      <c r="AA69">
        <v>0.1</v>
      </c>
    </row>
    <row r="70" spans="1:27">
      <c r="A70" t="s">
        <v>59</v>
      </c>
      <c r="B70">
        <v>1.7</v>
      </c>
      <c r="C70">
        <v>1</v>
      </c>
      <c r="D70">
        <v>0.9</v>
      </c>
      <c r="E70">
        <v>0.8</v>
      </c>
      <c r="F70">
        <v>-12.9</v>
      </c>
      <c r="G70">
        <v>4.5</v>
      </c>
      <c r="H70" t="s">
        <v>125</v>
      </c>
      <c r="I70">
        <v>4.3</v>
      </c>
      <c r="J70">
        <v>6.3</v>
      </c>
      <c r="K70" t="s">
        <v>125</v>
      </c>
      <c r="L70" t="s">
        <v>125</v>
      </c>
      <c r="M70">
        <v>4.2</v>
      </c>
      <c r="N70">
        <v>15.1</v>
      </c>
      <c r="P70">
        <v>37</v>
      </c>
      <c r="Q70">
        <v>1.9</v>
      </c>
      <c r="R70" t="s">
        <v>125</v>
      </c>
      <c r="S70">
        <v>25.9</v>
      </c>
      <c r="T70">
        <v>24.9</v>
      </c>
      <c r="U70">
        <v>2.1</v>
      </c>
      <c r="W70">
        <v>2.4</v>
      </c>
      <c r="X70">
        <v>1.7</v>
      </c>
      <c r="Y70">
        <v>4.8</v>
      </c>
      <c r="AA70">
        <v>1.5</v>
      </c>
    </row>
    <row r="71" spans="1:27">
      <c r="A71" t="s">
        <v>60</v>
      </c>
      <c r="B71">
        <v>2.4</v>
      </c>
      <c r="C71">
        <v>2.6</v>
      </c>
      <c r="D71">
        <v>2.5</v>
      </c>
      <c r="E71">
        <v>2.6</v>
      </c>
      <c r="F71">
        <v>-6.7</v>
      </c>
      <c r="G71">
        <v>4.0999999999999996</v>
      </c>
      <c r="H71" t="s">
        <v>125</v>
      </c>
      <c r="I71">
        <v>4.5999999999999996</v>
      </c>
      <c r="J71">
        <v>7.8</v>
      </c>
      <c r="K71" t="s">
        <v>125</v>
      </c>
      <c r="L71" t="s">
        <v>125</v>
      </c>
      <c r="M71">
        <v>3.4</v>
      </c>
      <c r="N71">
        <v>18.8</v>
      </c>
      <c r="P71">
        <v>40.700000000000003</v>
      </c>
      <c r="Q71">
        <v>2.7</v>
      </c>
      <c r="R71" t="s">
        <v>125</v>
      </c>
      <c r="S71">
        <v>25.3</v>
      </c>
      <c r="T71">
        <v>26.7</v>
      </c>
      <c r="U71">
        <v>2.8</v>
      </c>
      <c r="W71">
        <v>3.5</v>
      </c>
      <c r="X71">
        <v>2.8</v>
      </c>
      <c r="Y71">
        <v>5.7</v>
      </c>
      <c r="AA71">
        <v>3.4</v>
      </c>
    </row>
    <row r="72" spans="1:27">
      <c r="A72" t="s">
        <v>62</v>
      </c>
      <c r="B72">
        <v>2.9</v>
      </c>
      <c r="C72">
        <v>3.2</v>
      </c>
      <c r="D72">
        <v>3.2</v>
      </c>
      <c r="E72">
        <v>3.3</v>
      </c>
      <c r="F72">
        <v>1.4</v>
      </c>
      <c r="G72">
        <v>-0.3</v>
      </c>
      <c r="H72" t="s">
        <v>125</v>
      </c>
      <c r="I72">
        <v>3.3</v>
      </c>
      <c r="J72">
        <v>20.3</v>
      </c>
      <c r="K72" t="s">
        <v>125</v>
      </c>
      <c r="L72" t="s">
        <v>125</v>
      </c>
      <c r="M72">
        <v>4.7</v>
      </c>
      <c r="N72">
        <v>17.899999999999999</v>
      </c>
      <c r="P72">
        <v>11.6</v>
      </c>
      <c r="Q72">
        <v>3</v>
      </c>
      <c r="R72" t="s">
        <v>125</v>
      </c>
      <c r="S72">
        <v>-26.3</v>
      </c>
      <c r="T72">
        <v>-41.5</v>
      </c>
      <c r="U72">
        <v>3.2</v>
      </c>
      <c r="W72">
        <v>3.9</v>
      </c>
      <c r="X72">
        <v>2</v>
      </c>
      <c r="Y72">
        <v>9.6</v>
      </c>
      <c r="AA72">
        <v>5.7</v>
      </c>
    </row>
    <row r="73" spans="1:27">
      <c r="A73" t="s">
        <v>58</v>
      </c>
      <c r="B73">
        <v>2.5</v>
      </c>
      <c r="C73">
        <v>2.6</v>
      </c>
      <c r="D73">
        <v>2.7</v>
      </c>
      <c r="E73">
        <v>2.8</v>
      </c>
      <c r="F73">
        <v>10.8</v>
      </c>
      <c r="G73">
        <v>-1.3</v>
      </c>
      <c r="H73" t="s">
        <v>125</v>
      </c>
      <c r="I73">
        <v>2.4</v>
      </c>
      <c r="J73">
        <v>13.8</v>
      </c>
      <c r="K73" t="s">
        <v>125</v>
      </c>
      <c r="L73" t="s">
        <v>125</v>
      </c>
      <c r="M73">
        <v>2.9</v>
      </c>
      <c r="N73">
        <v>17.600000000000001</v>
      </c>
      <c r="P73">
        <v>-18.100000000000001</v>
      </c>
      <c r="Q73">
        <v>2.2999999999999998</v>
      </c>
      <c r="R73" t="s">
        <v>125</v>
      </c>
      <c r="S73">
        <v>-19</v>
      </c>
      <c r="T73">
        <v>-42.6</v>
      </c>
      <c r="U73">
        <v>2.7</v>
      </c>
      <c r="W73">
        <v>3.6</v>
      </c>
      <c r="X73">
        <v>3</v>
      </c>
      <c r="Y73">
        <v>5.8</v>
      </c>
      <c r="AA73">
        <v>4.5999999999999996</v>
      </c>
    </row>
    <row r="74" spans="1:27">
      <c r="A74" t="s">
        <v>59</v>
      </c>
      <c r="B74">
        <v>1.9</v>
      </c>
      <c r="C74">
        <v>1.8</v>
      </c>
      <c r="D74">
        <v>1.9</v>
      </c>
      <c r="E74">
        <v>1.8</v>
      </c>
      <c r="F74">
        <v>17.7</v>
      </c>
      <c r="G74">
        <v>3.4</v>
      </c>
      <c r="H74" t="s">
        <v>125</v>
      </c>
      <c r="I74">
        <v>1</v>
      </c>
      <c r="J74">
        <v>-1.4</v>
      </c>
      <c r="K74" t="s">
        <v>125</v>
      </c>
      <c r="L74" t="s">
        <v>125</v>
      </c>
      <c r="M74">
        <v>5.3</v>
      </c>
      <c r="N74">
        <v>11.4</v>
      </c>
      <c r="P74">
        <v>-46</v>
      </c>
      <c r="Q74">
        <v>1.4</v>
      </c>
      <c r="R74" t="s">
        <v>125</v>
      </c>
      <c r="S74">
        <v>-36.700000000000003</v>
      </c>
      <c r="T74">
        <v>-56</v>
      </c>
      <c r="U74">
        <v>1.7</v>
      </c>
      <c r="W74">
        <v>2.2999999999999998</v>
      </c>
      <c r="X74">
        <v>3</v>
      </c>
      <c r="Y74">
        <v>0.3</v>
      </c>
      <c r="AA74">
        <v>4.5999999999999996</v>
      </c>
    </row>
    <row r="75" spans="1:27">
      <c r="A75" t="s">
        <v>60</v>
      </c>
      <c r="B75">
        <v>3.2</v>
      </c>
      <c r="C75">
        <v>2.2999999999999998</v>
      </c>
      <c r="D75">
        <v>2.2999999999999998</v>
      </c>
      <c r="E75">
        <v>2.2999999999999998</v>
      </c>
      <c r="F75">
        <v>17</v>
      </c>
      <c r="G75">
        <v>4.7</v>
      </c>
      <c r="H75" t="s">
        <v>125</v>
      </c>
      <c r="I75">
        <v>2.4</v>
      </c>
      <c r="J75">
        <v>-4.9000000000000004</v>
      </c>
      <c r="K75" t="s">
        <v>125</v>
      </c>
      <c r="L75" t="s">
        <v>125</v>
      </c>
      <c r="M75">
        <v>10.3</v>
      </c>
      <c r="N75">
        <v>7.7</v>
      </c>
      <c r="P75">
        <v>-69.400000000000006</v>
      </c>
      <c r="Q75">
        <v>2.5</v>
      </c>
      <c r="R75" t="s">
        <v>125</v>
      </c>
      <c r="S75">
        <v>-37.9</v>
      </c>
      <c r="T75">
        <v>-56</v>
      </c>
      <c r="U75">
        <v>2.7</v>
      </c>
      <c r="W75">
        <v>2.9</v>
      </c>
      <c r="X75">
        <v>4.0999999999999996</v>
      </c>
      <c r="Y75">
        <v>-0.6</v>
      </c>
      <c r="AA75">
        <v>3.5</v>
      </c>
    </row>
    <row r="76" spans="1:27">
      <c r="A76" t="s">
        <v>63</v>
      </c>
      <c r="B76">
        <v>3.9</v>
      </c>
      <c r="C76">
        <v>4.0999999999999996</v>
      </c>
      <c r="D76">
        <v>4.0999999999999996</v>
      </c>
      <c r="E76">
        <v>4.4000000000000004</v>
      </c>
      <c r="F76">
        <v>7.5</v>
      </c>
      <c r="G76">
        <v>15.2</v>
      </c>
      <c r="H76" t="s">
        <v>125</v>
      </c>
      <c r="I76">
        <v>0.9</v>
      </c>
      <c r="J76">
        <v>-12.6</v>
      </c>
      <c r="K76" t="s">
        <v>125</v>
      </c>
      <c r="L76" t="s">
        <v>125</v>
      </c>
      <c r="M76">
        <v>10.8</v>
      </c>
      <c r="N76">
        <v>5.5</v>
      </c>
      <c r="P76">
        <v>-87.8</v>
      </c>
      <c r="Q76">
        <v>3</v>
      </c>
      <c r="R76" t="s">
        <v>125</v>
      </c>
      <c r="S76">
        <v>13.3</v>
      </c>
      <c r="T76">
        <v>-6.5</v>
      </c>
      <c r="U76">
        <v>3.5</v>
      </c>
      <c r="W76">
        <v>3.4</v>
      </c>
      <c r="X76">
        <v>6.1</v>
      </c>
      <c r="Y76">
        <v>-4.4000000000000004</v>
      </c>
      <c r="AA76">
        <v>5</v>
      </c>
    </row>
    <row r="77" spans="1:27">
      <c r="A77" t="s">
        <v>58</v>
      </c>
      <c r="B77">
        <v>2</v>
      </c>
      <c r="C77">
        <v>-0.5</v>
      </c>
      <c r="D77">
        <v>-0.4</v>
      </c>
      <c r="E77">
        <v>-0.9</v>
      </c>
      <c r="F77">
        <v>-8.5</v>
      </c>
      <c r="G77">
        <v>8</v>
      </c>
      <c r="H77" t="s">
        <v>125</v>
      </c>
      <c r="I77">
        <v>1.5</v>
      </c>
      <c r="J77">
        <v>-9.9</v>
      </c>
      <c r="K77" t="s">
        <v>125</v>
      </c>
      <c r="L77" t="s">
        <v>125</v>
      </c>
      <c r="M77">
        <v>15.5</v>
      </c>
      <c r="N77">
        <v>0.3</v>
      </c>
      <c r="P77">
        <v>-69.3</v>
      </c>
      <c r="Q77">
        <v>1.5</v>
      </c>
      <c r="R77" t="s">
        <v>125</v>
      </c>
      <c r="S77">
        <v>10</v>
      </c>
      <c r="T77">
        <v>2.1</v>
      </c>
      <c r="U77">
        <v>1.7</v>
      </c>
      <c r="W77">
        <v>0.6</v>
      </c>
      <c r="X77">
        <v>1.3</v>
      </c>
      <c r="Y77">
        <v>-2</v>
      </c>
      <c r="AA77">
        <v>-0.1</v>
      </c>
    </row>
    <row r="78" spans="1:27">
      <c r="A78" t="s">
        <v>59</v>
      </c>
      <c r="B78">
        <v>0.9</v>
      </c>
      <c r="C78">
        <v>0.4</v>
      </c>
      <c r="D78">
        <v>0.5</v>
      </c>
      <c r="E78">
        <v>0.2</v>
      </c>
      <c r="F78">
        <v>-18.7</v>
      </c>
      <c r="G78">
        <v>5.6</v>
      </c>
      <c r="H78" t="s">
        <v>125</v>
      </c>
      <c r="I78">
        <v>1</v>
      </c>
      <c r="J78">
        <v>-2.2999999999999998</v>
      </c>
      <c r="K78" t="s">
        <v>125</v>
      </c>
      <c r="L78" t="s">
        <v>125</v>
      </c>
      <c r="M78">
        <v>10.7</v>
      </c>
      <c r="N78">
        <v>-0.2</v>
      </c>
      <c r="P78">
        <v>-46.8</v>
      </c>
      <c r="Q78">
        <v>0.7</v>
      </c>
      <c r="R78" t="s">
        <v>125</v>
      </c>
      <c r="S78">
        <v>3.9</v>
      </c>
      <c r="T78">
        <v>2.4</v>
      </c>
      <c r="U78">
        <v>0.7</v>
      </c>
      <c r="W78">
        <v>-0.1</v>
      </c>
      <c r="X78">
        <v>-0.1</v>
      </c>
      <c r="Y78">
        <v>-0.1</v>
      </c>
      <c r="AA78">
        <v>-1.4</v>
      </c>
    </row>
    <row r="79" spans="1:27">
      <c r="A79" t="s">
        <v>60</v>
      </c>
      <c r="B79">
        <v>-0.3</v>
      </c>
      <c r="C79">
        <v>-0.9</v>
      </c>
      <c r="D79">
        <v>-0.9</v>
      </c>
      <c r="E79">
        <v>-1.3</v>
      </c>
      <c r="F79">
        <v>-25.1</v>
      </c>
      <c r="G79">
        <v>4.4000000000000004</v>
      </c>
      <c r="H79" t="s">
        <v>125</v>
      </c>
      <c r="I79">
        <v>-0.3</v>
      </c>
      <c r="J79">
        <v>-5.5</v>
      </c>
      <c r="K79" t="s">
        <v>125</v>
      </c>
      <c r="L79" t="s">
        <v>125</v>
      </c>
      <c r="M79">
        <v>8</v>
      </c>
      <c r="N79">
        <v>-3.3</v>
      </c>
      <c r="P79">
        <v>-5.4</v>
      </c>
      <c r="Q79">
        <v>-0.3</v>
      </c>
      <c r="R79" t="s">
        <v>125</v>
      </c>
      <c r="S79">
        <v>14.2</v>
      </c>
      <c r="T79">
        <v>10.1</v>
      </c>
      <c r="U79">
        <v>-0.1</v>
      </c>
      <c r="W79">
        <v>-1.4</v>
      </c>
      <c r="X79">
        <v>-1.2</v>
      </c>
      <c r="Y79">
        <v>-2.2999999999999998</v>
      </c>
      <c r="AA79">
        <v>-4.5</v>
      </c>
    </row>
    <row r="80" spans="1:27">
      <c r="A80" t="s">
        <v>64</v>
      </c>
      <c r="B80">
        <v>-2.6</v>
      </c>
      <c r="C80">
        <v>-3.5</v>
      </c>
      <c r="D80">
        <v>-3.6</v>
      </c>
      <c r="E80">
        <v>-4.5</v>
      </c>
      <c r="F80">
        <v>-22.6</v>
      </c>
      <c r="G80">
        <v>-0.9</v>
      </c>
      <c r="H80" t="s">
        <v>125</v>
      </c>
      <c r="I80">
        <v>0.9</v>
      </c>
      <c r="J80">
        <v>-8</v>
      </c>
      <c r="K80" t="s">
        <v>125</v>
      </c>
      <c r="L80" t="s">
        <v>125</v>
      </c>
      <c r="M80">
        <v>1.8</v>
      </c>
      <c r="N80">
        <v>-4.8</v>
      </c>
      <c r="P80">
        <v>384.4</v>
      </c>
      <c r="Q80">
        <v>-2.2000000000000002</v>
      </c>
      <c r="R80" t="s">
        <v>125</v>
      </c>
      <c r="S80">
        <v>-0.7</v>
      </c>
      <c r="T80">
        <v>-1.1000000000000001</v>
      </c>
      <c r="U80">
        <v>-2.2000000000000002</v>
      </c>
      <c r="W80">
        <v>-3.3</v>
      </c>
      <c r="X80">
        <v>-3.7</v>
      </c>
      <c r="Y80">
        <v>-2.1</v>
      </c>
      <c r="AA80">
        <v>-6.6</v>
      </c>
    </row>
    <row r="81" spans="1:27">
      <c r="A81" t="s">
        <v>58</v>
      </c>
      <c r="B81">
        <v>-2.2999999999999998</v>
      </c>
      <c r="C81">
        <v>0</v>
      </c>
      <c r="D81">
        <v>-0.3</v>
      </c>
      <c r="E81">
        <v>-0.7</v>
      </c>
      <c r="F81">
        <v>-14.4</v>
      </c>
      <c r="G81">
        <v>-5.3</v>
      </c>
      <c r="H81" t="s">
        <v>125</v>
      </c>
      <c r="I81">
        <v>1.4</v>
      </c>
      <c r="J81">
        <v>-11.3</v>
      </c>
      <c r="K81" t="s">
        <v>125</v>
      </c>
      <c r="L81" t="s">
        <v>125</v>
      </c>
      <c r="M81">
        <v>-3.8</v>
      </c>
      <c r="N81">
        <v>-7.8</v>
      </c>
      <c r="P81">
        <v>163</v>
      </c>
      <c r="Q81">
        <v>-1.9</v>
      </c>
      <c r="R81" t="s">
        <v>125</v>
      </c>
      <c r="S81">
        <v>1.1000000000000001</v>
      </c>
      <c r="T81">
        <v>9.5</v>
      </c>
      <c r="U81">
        <v>-2</v>
      </c>
      <c r="W81">
        <v>-2.7</v>
      </c>
      <c r="X81">
        <v>-2.9</v>
      </c>
      <c r="Y81">
        <v>-2.1</v>
      </c>
      <c r="AA81">
        <v>-8.4</v>
      </c>
    </row>
    <row r="82" spans="1:27">
      <c r="A82" t="s">
        <v>59</v>
      </c>
      <c r="B82">
        <v>-1.7</v>
      </c>
      <c r="C82">
        <v>-0.1</v>
      </c>
      <c r="D82">
        <v>-0.4</v>
      </c>
      <c r="E82">
        <v>-0.8</v>
      </c>
      <c r="F82">
        <v>-10</v>
      </c>
      <c r="G82">
        <v>-7.2</v>
      </c>
      <c r="H82" t="s">
        <v>125</v>
      </c>
      <c r="I82">
        <v>2.2000000000000002</v>
      </c>
      <c r="J82">
        <v>-8.5</v>
      </c>
      <c r="K82" t="s">
        <v>125</v>
      </c>
      <c r="L82" t="s">
        <v>125</v>
      </c>
      <c r="M82">
        <v>-2.1</v>
      </c>
      <c r="N82">
        <v>-7.5</v>
      </c>
      <c r="P82">
        <v>84.8</v>
      </c>
      <c r="Q82">
        <v>-1.4</v>
      </c>
      <c r="R82" t="s">
        <v>125</v>
      </c>
      <c r="S82">
        <v>8.5</v>
      </c>
      <c r="T82">
        <v>-4.4000000000000004</v>
      </c>
      <c r="U82">
        <v>-1.1000000000000001</v>
      </c>
      <c r="W82">
        <v>-2.2000000000000002</v>
      </c>
      <c r="X82">
        <v>-2.5</v>
      </c>
      <c r="Y82">
        <v>-1.4</v>
      </c>
      <c r="AA82">
        <v>-8</v>
      </c>
    </row>
    <row r="83" spans="1:27">
      <c r="A83" t="s">
        <v>60</v>
      </c>
      <c r="B83">
        <v>-1.6</v>
      </c>
      <c r="C83">
        <v>0.2</v>
      </c>
      <c r="D83">
        <v>0</v>
      </c>
      <c r="E83">
        <v>-0.3</v>
      </c>
      <c r="F83">
        <v>-8.9</v>
      </c>
      <c r="G83">
        <v>-13.6</v>
      </c>
      <c r="H83" t="s">
        <v>125</v>
      </c>
      <c r="I83">
        <v>2.7</v>
      </c>
      <c r="J83">
        <v>7.5</v>
      </c>
      <c r="K83" t="s">
        <v>125</v>
      </c>
      <c r="L83" t="s">
        <v>125</v>
      </c>
      <c r="M83">
        <v>-6.4</v>
      </c>
      <c r="N83">
        <v>-7.2</v>
      </c>
      <c r="P83">
        <v>80.400000000000006</v>
      </c>
      <c r="Q83">
        <v>-1.4</v>
      </c>
      <c r="R83" t="s">
        <v>125</v>
      </c>
      <c r="S83">
        <v>-15.9</v>
      </c>
      <c r="T83">
        <v>-27.6</v>
      </c>
      <c r="U83">
        <v>-1.4</v>
      </c>
      <c r="W83">
        <v>-1.6</v>
      </c>
      <c r="X83">
        <v>-3.4</v>
      </c>
      <c r="Y83">
        <v>4.2</v>
      </c>
      <c r="AA83">
        <v>-5.9</v>
      </c>
    </row>
    <row r="84" spans="1:27">
      <c r="A84" t="s">
        <v>65</v>
      </c>
      <c r="B84">
        <v>-0.3</v>
      </c>
      <c r="C84">
        <v>1</v>
      </c>
      <c r="D84">
        <v>0.7</v>
      </c>
      <c r="E84">
        <v>0.5</v>
      </c>
      <c r="F84">
        <v>-8.6</v>
      </c>
      <c r="G84">
        <v>-7</v>
      </c>
      <c r="H84" t="s">
        <v>125</v>
      </c>
      <c r="I84">
        <v>4.0999999999999996</v>
      </c>
      <c r="J84">
        <v>14.7</v>
      </c>
      <c r="K84" t="s">
        <v>125</v>
      </c>
      <c r="L84" t="s">
        <v>125</v>
      </c>
      <c r="M84">
        <v>-3.4</v>
      </c>
      <c r="N84">
        <v>-4.2</v>
      </c>
      <c r="P84">
        <v>37.9</v>
      </c>
      <c r="Q84">
        <v>-0.1</v>
      </c>
      <c r="R84" t="s">
        <v>125</v>
      </c>
      <c r="S84">
        <v>-12.8</v>
      </c>
      <c r="T84">
        <v>-21.9</v>
      </c>
      <c r="U84">
        <v>-0.2</v>
      </c>
      <c r="W84">
        <v>-0.4</v>
      </c>
      <c r="X84">
        <v>-2.8</v>
      </c>
      <c r="Y84">
        <v>7.3</v>
      </c>
      <c r="AA84">
        <v>-1.5</v>
      </c>
    </row>
    <row r="85" spans="1:27">
      <c r="A85" t="s">
        <v>58</v>
      </c>
      <c r="B85">
        <v>0.2</v>
      </c>
      <c r="C85">
        <v>1.7</v>
      </c>
      <c r="D85">
        <v>1.6</v>
      </c>
      <c r="E85">
        <v>1.5</v>
      </c>
      <c r="F85">
        <v>0.6</v>
      </c>
      <c r="G85">
        <v>-8.6</v>
      </c>
      <c r="H85" t="s">
        <v>125</v>
      </c>
      <c r="I85">
        <v>3.9</v>
      </c>
      <c r="J85">
        <v>15.9</v>
      </c>
      <c r="K85" t="s">
        <v>125</v>
      </c>
      <c r="L85" t="s">
        <v>125</v>
      </c>
      <c r="M85">
        <v>-0.4</v>
      </c>
      <c r="N85">
        <v>2.6</v>
      </c>
      <c r="P85">
        <v>7.9</v>
      </c>
      <c r="Q85">
        <v>0.2</v>
      </c>
      <c r="R85" t="s">
        <v>125</v>
      </c>
      <c r="S85">
        <v>-19</v>
      </c>
      <c r="T85">
        <v>-34</v>
      </c>
      <c r="U85">
        <v>0.2</v>
      </c>
      <c r="W85">
        <v>0.5</v>
      </c>
      <c r="X85">
        <v>-1.4</v>
      </c>
      <c r="Y85">
        <v>7</v>
      </c>
      <c r="AA85">
        <v>-1.2</v>
      </c>
    </row>
    <row r="86" spans="1:27">
      <c r="A86" t="s">
        <v>59</v>
      </c>
      <c r="B86">
        <v>-0.2</v>
      </c>
      <c r="C86">
        <v>0.8</v>
      </c>
      <c r="D86">
        <v>0.6</v>
      </c>
      <c r="E86">
        <v>0.3</v>
      </c>
      <c r="F86">
        <v>5.0999999999999996</v>
      </c>
      <c r="G86">
        <v>-4.3</v>
      </c>
      <c r="H86" t="s">
        <v>125</v>
      </c>
      <c r="I86">
        <v>4.5999999999999996</v>
      </c>
      <c r="J86">
        <v>5.7</v>
      </c>
      <c r="K86" t="s">
        <v>125</v>
      </c>
      <c r="L86" t="s">
        <v>125</v>
      </c>
      <c r="M86">
        <v>3.7</v>
      </c>
      <c r="N86">
        <v>5.5</v>
      </c>
      <c r="P86">
        <v>-19.100000000000001</v>
      </c>
      <c r="Q86">
        <v>-0.3</v>
      </c>
      <c r="R86" t="s">
        <v>125</v>
      </c>
      <c r="S86">
        <v>-23</v>
      </c>
      <c r="T86">
        <v>-36.4</v>
      </c>
      <c r="U86">
        <v>-0.5</v>
      </c>
      <c r="W86">
        <v>-0.1</v>
      </c>
      <c r="X86">
        <v>-1.7</v>
      </c>
      <c r="Y86">
        <v>5.0999999999999996</v>
      </c>
      <c r="AA86">
        <v>-0.2</v>
      </c>
    </row>
    <row r="87" spans="1:27">
      <c r="A87" t="s">
        <v>60</v>
      </c>
      <c r="B87">
        <v>-0.2</v>
      </c>
      <c r="C87">
        <v>0.6</v>
      </c>
      <c r="D87">
        <v>0.5</v>
      </c>
      <c r="E87">
        <v>0.2</v>
      </c>
      <c r="F87">
        <v>3.4</v>
      </c>
      <c r="G87">
        <v>3.9</v>
      </c>
      <c r="H87" t="s">
        <v>125</v>
      </c>
      <c r="I87">
        <v>4</v>
      </c>
      <c r="J87">
        <v>-6.9</v>
      </c>
      <c r="K87" t="s">
        <v>125</v>
      </c>
      <c r="L87" t="s">
        <v>125</v>
      </c>
      <c r="M87">
        <v>7.5</v>
      </c>
      <c r="N87">
        <v>10.9</v>
      </c>
      <c r="P87">
        <v>-40.9</v>
      </c>
      <c r="Q87">
        <v>-0.4</v>
      </c>
      <c r="R87" t="s">
        <v>125</v>
      </c>
      <c r="S87">
        <v>-17.399999999999999</v>
      </c>
      <c r="T87">
        <v>-20.5</v>
      </c>
      <c r="U87">
        <v>-0.6</v>
      </c>
      <c r="W87">
        <v>0</v>
      </c>
      <c r="X87">
        <v>0</v>
      </c>
      <c r="Y87">
        <v>-0.2</v>
      </c>
      <c r="AA87">
        <v>-0.2</v>
      </c>
    </row>
    <row r="88" spans="1:27">
      <c r="A88" t="s">
        <v>66</v>
      </c>
      <c r="B88">
        <v>3.3</v>
      </c>
      <c r="C88">
        <v>1.5</v>
      </c>
      <c r="D88">
        <v>1.3</v>
      </c>
      <c r="E88">
        <v>1.1000000000000001</v>
      </c>
      <c r="F88">
        <v>5.0999999999999996</v>
      </c>
      <c r="G88">
        <v>6.3</v>
      </c>
      <c r="H88" t="s">
        <v>125</v>
      </c>
      <c r="I88">
        <v>4</v>
      </c>
      <c r="J88">
        <v>-8.9</v>
      </c>
      <c r="K88" t="s">
        <v>125</v>
      </c>
      <c r="L88" t="s">
        <v>125</v>
      </c>
      <c r="M88">
        <v>13.2</v>
      </c>
      <c r="N88">
        <v>7.6</v>
      </c>
      <c r="P88">
        <v>-87.8</v>
      </c>
      <c r="Q88">
        <v>2.6</v>
      </c>
      <c r="R88" t="s">
        <v>125</v>
      </c>
      <c r="S88">
        <v>-8</v>
      </c>
      <c r="T88">
        <v>-15.8</v>
      </c>
      <c r="U88">
        <v>2.6</v>
      </c>
      <c r="W88">
        <v>2.7</v>
      </c>
      <c r="X88">
        <v>3.7</v>
      </c>
      <c r="Y88">
        <v>-0.1</v>
      </c>
      <c r="AA88">
        <v>1.4</v>
      </c>
    </row>
    <row r="89" spans="1:27">
      <c r="A89" t="s">
        <v>58</v>
      </c>
      <c r="B89">
        <v>2.5</v>
      </c>
      <c r="C89">
        <v>0.5</v>
      </c>
      <c r="D89">
        <v>0.8</v>
      </c>
      <c r="E89">
        <v>0.5</v>
      </c>
      <c r="F89">
        <v>0.1</v>
      </c>
      <c r="G89">
        <v>3.4</v>
      </c>
      <c r="H89" t="s">
        <v>125</v>
      </c>
      <c r="I89">
        <v>4.5999999999999996</v>
      </c>
      <c r="J89">
        <v>-9.6</v>
      </c>
      <c r="K89" t="s">
        <v>125</v>
      </c>
      <c r="L89" t="s">
        <v>125</v>
      </c>
      <c r="M89">
        <v>15.7</v>
      </c>
      <c r="N89">
        <v>9.8000000000000007</v>
      </c>
      <c r="P89">
        <v>-78.3</v>
      </c>
      <c r="Q89">
        <v>2</v>
      </c>
      <c r="R89" t="s">
        <v>125</v>
      </c>
      <c r="S89">
        <v>-4.7</v>
      </c>
      <c r="T89">
        <v>-4.2</v>
      </c>
      <c r="U89">
        <v>1.9</v>
      </c>
      <c r="W89">
        <v>1.8</v>
      </c>
      <c r="X89">
        <v>2.1</v>
      </c>
      <c r="Y89">
        <v>0.9</v>
      </c>
      <c r="AA89">
        <v>-0.8</v>
      </c>
    </row>
    <row r="90" spans="1:27">
      <c r="A90" t="s">
        <v>59</v>
      </c>
      <c r="B90">
        <v>3</v>
      </c>
      <c r="C90">
        <v>0.2</v>
      </c>
      <c r="D90">
        <v>0.4</v>
      </c>
      <c r="E90">
        <v>0.1</v>
      </c>
      <c r="F90">
        <v>-4.2</v>
      </c>
      <c r="G90">
        <v>8.4</v>
      </c>
      <c r="H90" t="s">
        <v>125</v>
      </c>
      <c r="I90">
        <v>4.5</v>
      </c>
      <c r="J90">
        <v>-8.6999999999999993</v>
      </c>
      <c r="K90" t="s">
        <v>125</v>
      </c>
      <c r="L90" t="s">
        <v>125</v>
      </c>
      <c r="M90">
        <v>12.7</v>
      </c>
      <c r="N90">
        <v>8.6</v>
      </c>
      <c r="P90">
        <v>-106.1</v>
      </c>
      <c r="Q90">
        <v>2.5</v>
      </c>
      <c r="R90" t="s">
        <v>125</v>
      </c>
      <c r="S90">
        <v>5.5</v>
      </c>
      <c r="T90">
        <v>13</v>
      </c>
      <c r="U90">
        <v>2.5</v>
      </c>
      <c r="W90">
        <v>2.5</v>
      </c>
      <c r="X90">
        <v>3.1</v>
      </c>
      <c r="Y90">
        <v>0.7</v>
      </c>
      <c r="AA90">
        <v>1.5</v>
      </c>
    </row>
    <row r="91" spans="1:27">
      <c r="A91" t="s">
        <v>60</v>
      </c>
      <c r="B91">
        <v>2.6</v>
      </c>
      <c r="C91">
        <v>0.8</v>
      </c>
      <c r="D91">
        <v>1.1000000000000001</v>
      </c>
      <c r="E91">
        <v>0.8</v>
      </c>
      <c r="F91">
        <v>3.4</v>
      </c>
      <c r="G91">
        <v>12</v>
      </c>
      <c r="H91" t="s">
        <v>125</v>
      </c>
      <c r="I91">
        <v>4.4000000000000004</v>
      </c>
      <c r="J91">
        <v>-12.3</v>
      </c>
      <c r="K91" t="s">
        <v>125</v>
      </c>
      <c r="L91" t="s">
        <v>125</v>
      </c>
      <c r="M91">
        <v>9.6</v>
      </c>
      <c r="N91">
        <v>10.6</v>
      </c>
      <c r="P91">
        <v>-157.69999999999999</v>
      </c>
      <c r="Q91">
        <v>2.1</v>
      </c>
      <c r="R91" t="s">
        <v>125</v>
      </c>
      <c r="S91">
        <v>22.1</v>
      </c>
      <c r="T91">
        <v>28.7</v>
      </c>
      <c r="U91">
        <v>2.2000000000000002</v>
      </c>
      <c r="W91">
        <v>2.6</v>
      </c>
      <c r="X91">
        <v>3.8</v>
      </c>
      <c r="Y91">
        <v>-1.1000000000000001</v>
      </c>
      <c r="AA91">
        <v>2.2999999999999998</v>
      </c>
    </row>
    <row r="92" spans="1:27">
      <c r="A92" t="s">
        <v>67</v>
      </c>
      <c r="B92">
        <v>2</v>
      </c>
      <c r="C92">
        <v>1.4</v>
      </c>
      <c r="D92">
        <v>1.7</v>
      </c>
      <c r="E92">
        <v>1.5</v>
      </c>
      <c r="F92">
        <v>0.8</v>
      </c>
      <c r="G92">
        <v>5.3</v>
      </c>
      <c r="H92" t="s">
        <v>125</v>
      </c>
      <c r="I92">
        <v>3.6</v>
      </c>
      <c r="J92">
        <v>0.3</v>
      </c>
      <c r="K92" t="s">
        <v>125</v>
      </c>
      <c r="L92" t="s">
        <v>125</v>
      </c>
      <c r="M92">
        <v>0.7</v>
      </c>
      <c r="N92">
        <v>9.8000000000000007</v>
      </c>
      <c r="P92">
        <v>-107.9</v>
      </c>
      <c r="Q92">
        <v>1.9</v>
      </c>
      <c r="R92" t="s">
        <v>125</v>
      </c>
      <c r="S92">
        <v>21.2</v>
      </c>
      <c r="T92">
        <v>8.3000000000000007</v>
      </c>
      <c r="U92">
        <v>2.4</v>
      </c>
      <c r="W92">
        <v>2.9</v>
      </c>
      <c r="X92">
        <v>3</v>
      </c>
      <c r="Y92">
        <v>2.5</v>
      </c>
      <c r="AA92">
        <v>3.2</v>
      </c>
    </row>
    <row r="93" spans="1:27">
      <c r="A93" t="s">
        <v>58</v>
      </c>
      <c r="B93">
        <v>1</v>
      </c>
      <c r="C93">
        <v>2.2999999999999998</v>
      </c>
      <c r="D93">
        <v>2.2999999999999998</v>
      </c>
      <c r="E93">
        <v>2.2000000000000002</v>
      </c>
      <c r="F93">
        <v>-7.9</v>
      </c>
      <c r="G93">
        <v>6.9</v>
      </c>
      <c r="H93" t="s">
        <v>125</v>
      </c>
      <c r="I93">
        <v>3</v>
      </c>
      <c r="J93">
        <v>-6.4</v>
      </c>
      <c r="K93" t="s">
        <v>125</v>
      </c>
      <c r="L93" t="s">
        <v>125</v>
      </c>
      <c r="M93">
        <v>-6</v>
      </c>
      <c r="N93">
        <v>3.2</v>
      </c>
      <c r="P93">
        <v>-172</v>
      </c>
      <c r="Q93">
        <v>0.8</v>
      </c>
      <c r="R93" t="s">
        <v>125</v>
      </c>
      <c r="S93">
        <v>25.5</v>
      </c>
      <c r="T93">
        <v>26.6</v>
      </c>
      <c r="U93">
        <v>1</v>
      </c>
      <c r="W93">
        <v>2</v>
      </c>
      <c r="X93">
        <v>2.5</v>
      </c>
      <c r="Y93">
        <v>0.4</v>
      </c>
      <c r="AA93">
        <v>0.8</v>
      </c>
    </row>
    <row r="94" spans="1:27">
      <c r="A94" t="s">
        <v>59</v>
      </c>
      <c r="B94">
        <v>-0.3</v>
      </c>
      <c r="C94">
        <v>1.7</v>
      </c>
      <c r="D94">
        <v>1.6</v>
      </c>
      <c r="E94">
        <v>1.5</v>
      </c>
      <c r="F94">
        <v>-5.9</v>
      </c>
      <c r="G94">
        <v>2.5</v>
      </c>
      <c r="H94" t="s">
        <v>125</v>
      </c>
      <c r="I94">
        <v>2.2999999999999998</v>
      </c>
      <c r="J94">
        <v>-3.9</v>
      </c>
      <c r="K94" t="s">
        <v>125</v>
      </c>
      <c r="L94" t="s">
        <v>125</v>
      </c>
      <c r="M94">
        <v>-10.199999999999999</v>
      </c>
      <c r="N94">
        <v>-1.9</v>
      </c>
      <c r="P94">
        <v>-159.4</v>
      </c>
      <c r="Q94">
        <v>-0.3</v>
      </c>
      <c r="R94" t="s">
        <v>125</v>
      </c>
      <c r="S94">
        <v>20.9</v>
      </c>
      <c r="T94">
        <v>5.9</v>
      </c>
      <c r="U94">
        <v>0.1</v>
      </c>
      <c r="W94">
        <v>0.7</v>
      </c>
      <c r="X94">
        <v>0.8</v>
      </c>
      <c r="Y94">
        <v>0.4</v>
      </c>
      <c r="AA94">
        <v>-0.5</v>
      </c>
    </row>
    <row r="95" spans="1:27">
      <c r="A95" t="s">
        <v>60</v>
      </c>
      <c r="B95">
        <v>-1.8</v>
      </c>
      <c r="C95">
        <v>1.1000000000000001</v>
      </c>
      <c r="D95">
        <v>1</v>
      </c>
      <c r="E95">
        <v>0.8</v>
      </c>
      <c r="F95">
        <v>-7.8</v>
      </c>
      <c r="G95">
        <v>-9.3000000000000007</v>
      </c>
      <c r="H95" t="s">
        <v>125</v>
      </c>
      <c r="I95">
        <v>3.1</v>
      </c>
      <c r="J95">
        <v>-3</v>
      </c>
      <c r="K95" t="s">
        <v>125</v>
      </c>
      <c r="L95" t="s">
        <v>125</v>
      </c>
      <c r="M95">
        <v>-11.5</v>
      </c>
      <c r="N95">
        <v>-7.4</v>
      </c>
      <c r="P95">
        <v>159.5</v>
      </c>
      <c r="Q95">
        <v>-1.6</v>
      </c>
      <c r="R95" t="s">
        <v>125</v>
      </c>
      <c r="S95">
        <v>14.8</v>
      </c>
      <c r="T95">
        <v>-9.9</v>
      </c>
      <c r="U95">
        <v>-1.1000000000000001</v>
      </c>
      <c r="W95">
        <v>-1.3</v>
      </c>
      <c r="X95">
        <v>-2.1</v>
      </c>
      <c r="Y95">
        <v>1.1000000000000001</v>
      </c>
      <c r="AA95">
        <v>-7.1</v>
      </c>
    </row>
    <row r="96" spans="1:27">
      <c r="A96" t="s">
        <v>68</v>
      </c>
      <c r="B96">
        <v>-1.9</v>
      </c>
      <c r="C96">
        <v>0.4</v>
      </c>
      <c r="D96">
        <v>0.2</v>
      </c>
      <c r="E96">
        <v>-0.1</v>
      </c>
      <c r="F96">
        <v>-9.3000000000000007</v>
      </c>
      <c r="G96">
        <v>-7.8</v>
      </c>
      <c r="H96" t="s">
        <v>125</v>
      </c>
      <c r="I96">
        <v>3</v>
      </c>
      <c r="J96">
        <v>-5.9</v>
      </c>
      <c r="K96" t="s">
        <v>125</v>
      </c>
      <c r="L96" t="s">
        <v>125</v>
      </c>
      <c r="M96">
        <v>-3.3</v>
      </c>
      <c r="N96">
        <v>-6.8</v>
      </c>
      <c r="P96">
        <v>3055</v>
      </c>
      <c r="Q96">
        <v>-1.7</v>
      </c>
      <c r="R96" t="s">
        <v>125</v>
      </c>
      <c r="S96">
        <v>-0.2</v>
      </c>
      <c r="T96">
        <v>-19.399999999999999</v>
      </c>
      <c r="U96">
        <v>-1.5</v>
      </c>
      <c r="W96">
        <v>-2.2999999999999998</v>
      </c>
      <c r="X96">
        <v>-3.2</v>
      </c>
      <c r="Y96">
        <v>0.2</v>
      </c>
      <c r="AA96">
        <v>-7.5</v>
      </c>
    </row>
    <row r="97" spans="1:27">
      <c r="A97" t="s">
        <v>126</v>
      </c>
      <c r="B97">
        <v>-0.2</v>
      </c>
      <c r="C97">
        <v>1</v>
      </c>
      <c r="D97">
        <v>1</v>
      </c>
      <c r="E97">
        <v>0.7</v>
      </c>
      <c r="F97">
        <v>-2</v>
      </c>
      <c r="G97">
        <v>-8</v>
      </c>
      <c r="H97" t="s">
        <v>125</v>
      </c>
      <c r="I97">
        <v>2</v>
      </c>
      <c r="J97">
        <v>-3.9</v>
      </c>
      <c r="K97" t="s">
        <v>125</v>
      </c>
      <c r="L97" t="s">
        <v>125</v>
      </c>
      <c r="M97">
        <v>7.1</v>
      </c>
      <c r="N97">
        <v>-1.5</v>
      </c>
      <c r="P97">
        <v>74</v>
      </c>
      <c r="Q97">
        <v>-0.1</v>
      </c>
      <c r="R97" t="s">
        <v>125</v>
      </c>
      <c r="S97">
        <v>-3.7</v>
      </c>
      <c r="T97">
        <v>-20.2</v>
      </c>
      <c r="U97">
        <v>0</v>
      </c>
      <c r="W97">
        <v>-1.1000000000000001</v>
      </c>
      <c r="X97">
        <v>-1.7</v>
      </c>
      <c r="Y97">
        <v>0.9</v>
      </c>
      <c r="AA97">
        <v>-6</v>
      </c>
    </row>
    <row r="98" spans="1:27">
      <c r="A98" t="s">
        <v>59</v>
      </c>
      <c r="B98">
        <v>1.5</v>
      </c>
      <c r="C98">
        <v>1.9</v>
      </c>
      <c r="D98">
        <v>1.9</v>
      </c>
      <c r="E98">
        <v>1.8</v>
      </c>
      <c r="F98">
        <v>-1.9</v>
      </c>
      <c r="G98">
        <v>-6.3</v>
      </c>
      <c r="H98" t="s">
        <v>125</v>
      </c>
      <c r="I98">
        <v>2.9</v>
      </c>
      <c r="J98">
        <v>-4.8</v>
      </c>
      <c r="K98" t="s">
        <v>125</v>
      </c>
      <c r="L98" t="s">
        <v>125</v>
      </c>
      <c r="M98">
        <v>10</v>
      </c>
      <c r="N98">
        <v>3.9</v>
      </c>
      <c r="P98">
        <v>-68.2</v>
      </c>
      <c r="Q98">
        <v>1.4</v>
      </c>
      <c r="R98" t="s">
        <v>125</v>
      </c>
      <c r="S98">
        <v>-4.7</v>
      </c>
      <c r="T98">
        <v>-12.6</v>
      </c>
      <c r="U98">
        <v>1.4</v>
      </c>
      <c r="W98">
        <v>0.8</v>
      </c>
      <c r="X98">
        <v>0.7</v>
      </c>
      <c r="Y98">
        <v>1.1000000000000001</v>
      </c>
      <c r="AA98">
        <v>-5.2</v>
      </c>
    </row>
    <row r="99" spans="1:27">
      <c r="A99" t="s">
        <v>60</v>
      </c>
      <c r="B99">
        <v>1.7</v>
      </c>
      <c r="C99">
        <v>1</v>
      </c>
      <c r="D99">
        <v>0.9</v>
      </c>
      <c r="E99">
        <v>0.7</v>
      </c>
      <c r="F99">
        <v>-2.8</v>
      </c>
      <c r="G99">
        <v>2.2000000000000002</v>
      </c>
      <c r="H99" t="s">
        <v>125</v>
      </c>
      <c r="I99">
        <v>1.6</v>
      </c>
      <c r="J99">
        <v>-4.2</v>
      </c>
      <c r="K99" t="s">
        <v>125</v>
      </c>
      <c r="L99" t="s">
        <v>125</v>
      </c>
      <c r="M99">
        <v>16.600000000000001</v>
      </c>
      <c r="N99">
        <v>8.4</v>
      </c>
      <c r="P99">
        <v>-342.3</v>
      </c>
      <c r="Q99">
        <v>1.3</v>
      </c>
      <c r="R99" t="s">
        <v>125</v>
      </c>
      <c r="S99">
        <v>-15.5</v>
      </c>
      <c r="T99">
        <v>-3.8</v>
      </c>
      <c r="U99">
        <v>0.9</v>
      </c>
      <c r="W99">
        <v>0.8</v>
      </c>
      <c r="X99">
        <v>1.2</v>
      </c>
      <c r="Y99">
        <v>-0.3</v>
      </c>
      <c r="AA99">
        <v>-0.6</v>
      </c>
    </row>
    <row r="100" spans="1:27">
      <c r="A100" t="s">
        <v>69</v>
      </c>
      <c r="B100">
        <v>1.3</v>
      </c>
      <c r="C100">
        <v>0.9</v>
      </c>
      <c r="D100">
        <v>0.9</v>
      </c>
      <c r="E100">
        <v>0.6</v>
      </c>
      <c r="F100">
        <v>-2</v>
      </c>
      <c r="G100">
        <v>0.5</v>
      </c>
      <c r="H100" t="s">
        <v>125</v>
      </c>
      <c r="I100">
        <v>1.9</v>
      </c>
      <c r="J100">
        <v>-8.1999999999999993</v>
      </c>
      <c r="K100" t="s">
        <v>125</v>
      </c>
      <c r="L100" t="s">
        <v>125</v>
      </c>
      <c r="M100">
        <v>12.2</v>
      </c>
      <c r="N100">
        <v>8.6</v>
      </c>
      <c r="P100">
        <v>-296.10000000000002</v>
      </c>
      <c r="Q100">
        <v>0.7</v>
      </c>
      <c r="R100" t="s">
        <v>125</v>
      </c>
      <c r="S100">
        <v>-5.7</v>
      </c>
      <c r="T100">
        <v>-9.3000000000000007</v>
      </c>
      <c r="U100">
        <v>0.6</v>
      </c>
      <c r="W100">
        <v>0.9</v>
      </c>
      <c r="X100">
        <v>1.5</v>
      </c>
      <c r="Y100">
        <v>-1</v>
      </c>
      <c r="AA100">
        <v>-2.2999999999999998</v>
      </c>
    </row>
    <row r="101" spans="1:27">
      <c r="A101" t="s">
        <v>70</v>
      </c>
      <c r="B101">
        <v>1.3</v>
      </c>
      <c r="C101">
        <v>0.2</v>
      </c>
      <c r="D101">
        <v>0.1</v>
      </c>
      <c r="E101">
        <v>-0.3</v>
      </c>
      <c r="F101">
        <v>-3</v>
      </c>
      <c r="G101">
        <v>5.6</v>
      </c>
      <c r="H101" t="s">
        <v>125</v>
      </c>
      <c r="I101">
        <v>2.5</v>
      </c>
      <c r="J101">
        <v>-10.3</v>
      </c>
      <c r="K101" t="s">
        <v>125</v>
      </c>
      <c r="L101" t="s">
        <v>125</v>
      </c>
      <c r="M101">
        <v>5.8</v>
      </c>
      <c r="N101">
        <v>2.5</v>
      </c>
      <c r="P101">
        <v>-735.3</v>
      </c>
      <c r="Q101">
        <v>1.1000000000000001</v>
      </c>
      <c r="R101" t="s">
        <v>125</v>
      </c>
      <c r="S101">
        <v>-4.2</v>
      </c>
      <c r="T101">
        <v>-6.9</v>
      </c>
      <c r="U101">
        <v>1.1000000000000001</v>
      </c>
      <c r="W101">
        <v>0.9</v>
      </c>
      <c r="X101">
        <v>1.2</v>
      </c>
      <c r="Y101">
        <v>-0.2</v>
      </c>
      <c r="AA101">
        <v>0.2</v>
      </c>
    </row>
    <row r="102" spans="1:27">
      <c r="A102" t="s">
        <v>71</v>
      </c>
      <c r="B102">
        <v>1.1000000000000001</v>
      </c>
      <c r="C102">
        <v>-0.4</v>
      </c>
      <c r="D102">
        <v>-0.5</v>
      </c>
      <c r="E102">
        <v>-1.1000000000000001</v>
      </c>
      <c r="F102">
        <v>0.6</v>
      </c>
      <c r="G102">
        <v>3.3</v>
      </c>
      <c r="H102" t="s">
        <v>125</v>
      </c>
      <c r="I102">
        <v>2.2000000000000002</v>
      </c>
      <c r="J102">
        <v>-12.1</v>
      </c>
      <c r="K102" t="s">
        <v>125</v>
      </c>
      <c r="L102" t="s">
        <v>125</v>
      </c>
      <c r="M102">
        <v>8.6</v>
      </c>
      <c r="N102">
        <v>1.9</v>
      </c>
      <c r="P102">
        <v>-175.8</v>
      </c>
      <c r="Q102">
        <v>0.9</v>
      </c>
      <c r="R102" t="s">
        <v>125</v>
      </c>
      <c r="S102">
        <v>7.2</v>
      </c>
      <c r="T102">
        <v>-15</v>
      </c>
      <c r="U102">
        <v>1.2</v>
      </c>
      <c r="W102">
        <v>0.3</v>
      </c>
      <c r="X102">
        <v>0.8</v>
      </c>
      <c r="Y102">
        <v>-1.3</v>
      </c>
      <c r="AA102">
        <v>-1</v>
      </c>
    </row>
    <row r="103" spans="1:27">
      <c r="A103" t="s">
        <v>72</v>
      </c>
      <c r="B103">
        <v>1.9</v>
      </c>
      <c r="C103">
        <v>0.9</v>
      </c>
      <c r="D103">
        <v>0.7</v>
      </c>
      <c r="E103">
        <v>0.5</v>
      </c>
      <c r="F103">
        <v>0.2</v>
      </c>
      <c r="G103">
        <v>9.1999999999999993</v>
      </c>
      <c r="H103" t="s">
        <v>125</v>
      </c>
      <c r="I103">
        <v>2.8</v>
      </c>
      <c r="J103">
        <v>-12.7</v>
      </c>
      <c r="K103" t="s">
        <v>125</v>
      </c>
      <c r="L103" t="s">
        <v>125</v>
      </c>
      <c r="M103">
        <v>10.4</v>
      </c>
      <c r="N103">
        <v>2.9</v>
      </c>
      <c r="P103">
        <v>-60.3</v>
      </c>
      <c r="Q103">
        <v>1.7</v>
      </c>
      <c r="R103" t="s">
        <v>125</v>
      </c>
      <c r="S103">
        <v>2.2999999999999998</v>
      </c>
      <c r="T103">
        <v>-12.2</v>
      </c>
      <c r="U103">
        <v>1.9</v>
      </c>
      <c r="W103">
        <v>1</v>
      </c>
      <c r="X103">
        <v>1.9</v>
      </c>
      <c r="Y103">
        <v>-1.8</v>
      </c>
      <c r="AA103">
        <v>1.1000000000000001</v>
      </c>
    </row>
    <row r="104" spans="1:27">
      <c r="A104" t="s">
        <v>73</v>
      </c>
      <c r="B104">
        <v>4.2</v>
      </c>
      <c r="C104">
        <v>1.9</v>
      </c>
      <c r="D104">
        <v>1.7</v>
      </c>
      <c r="E104">
        <v>1.7</v>
      </c>
      <c r="F104">
        <v>1.5</v>
      </c>
      <c r="G104">
        <v>6.3</v>
      </c>
      <c r="H104" t="s">
        <v>125</v>
      </c>
      <c r="I104">
        <v>2.8</v>
      </c>
      <c r="J104">
        <v>-3</v>
      </c>
      <c r="K104" t="s">
        <v>125</v>
      </c>
      <c r="L104" t="s">
        <v>125</v>
      </c>
      <c r="M104">
        <v>14.3</v>
      </c>
      <c r="N104">
        <v>4.8</v>
      </c>
      <c r="P104">
        <v>-33.700000000000003</v>
      </c>
      <c r="Q104">
        <v>4.0999999999999996</v>
      </c>
      <c r="R104" t="s">
        <v>125</v>
      </c>
      <c r="S104">
        <v>7.4</v>
      </c>
      <c r="T104">
        <v>-4</v>
      </c>
      <c r="U104">
        <v>4.2</v>
      </c>
      <c r="W104">
        <v>3</v>
      </c>
      <c r="X104">
        <v>3.7</v>
      </c>
      <c r="Y104">
        <v>1.1000000000000001</v>
      </c>
      <c r="AA104">
        <v>3.2</v>
      </c>
    </row>
    <row r="105" spans="1:27">
      <c r="A105" t="s">
        <v>58</v>
      </c>
      <c r="B105">
        <v>3.2</v>
      </c>
      <c r="C105">
        <v>2.2000000000000002</v>
      </c>
      <c r="D105">
        <v>2.2000000000000002</v>
      </c>
      <c r="E105">
        <v>2.2000000000000002</v>
      </c>
      <c r="F105">
        <v>2.5</v>
      </c>
      <c r="G105">
        <v>7.2</v>
      </c>
      <c r="H105" t="s">
        <v>125</v>
      </c>
      <c r="I105">
        <v>1.6</v>
      </c>
      <c r="J105">
        <v>-13.4</v>
      </c>
      <c r="K105" t="s">
        <v>125</v>
      </c>
      <c r="L105" t="s">
        <v>125</v>
      </c>
      <c r="M105">
        <v>17.600000000000001</v>
      </c>
      <c r="N105">
        <v>9</v>
      </c>
      <c r="P105">
        <v>-334.7</v>
      </c>
      <c r="Q105">
        <v>2.5</v>
      </c>
      <c r="R105" t="s">
        <v>125</v>
      </c>
      <c r="S105">
        <v>12.4</v>
      </c>
      <c r="T105">
        <v>10.7</v>
      </c>
      <c r="U105">
        <v>2.7</v>
      </c>
      <c r="W105">
        <v>2.1</v>
      </c>
      <c r="X105">
        <v>3.2</v>
      </c>
      <c r="Y105">
        <v>-1.5</v>
      </c>
      <c r="AA105">
        <v>1.8</v>
      </c>
    </row>
    <row r="106" spans="1:27">
      <c r="A106" t="s">
        <v>71</v>
      </c>
      <c r="B106">
        <v>2.9</v>
      </c>
      <c r="C106">
        <v>2.2000000000000002</v>
      </c>
      <c r="D106">
        <v>2.1</v>
      </c>
      <c r="E106">
        <v>2.2000000000000002</v>
      </c>
      <c r="F106">
        <v>0.9</v>
      </c>
      <c r="G106">
        <v>7.2</v>
      </c>
      <c r="H106" t="s">
        <v>125</v>
      </c>
      <c r="I106">
        <v>1.8</v>
      </c>
      <c r="J106">
        <v>-12.4</v>
      </c>
      <c r="K106" t="s">
        <v>125</v>
      </c>
      <c r="L106" t="s">
        <v>125</v>
      </c>
      <c r="M106">
        <v>14</v>
      </c>
      <c r="N106">
        <v>9.4</v>
      </c>
      <c r="P106">
        <v>-210.7</v>
      </c>
      <c r="Q106">
        <v>2.2000000000000002</v>
      </c>
      <c r="R106" t="s">
        <v>125</v>
      </c>
      <c r="S106">
        <v>7.8</v>
      </c>
      <c r="T106">
        <v>9</v>
      </c>
      <c r="U106">
        <v>2.2999999999999998</v>
      </c>
      <c r="W106">
        <v>2.2000000000000002</v>
      </c>
      <c r="X106">
        <v>3.3</v>
      </c>
      <c r="Y106">
        <v>-1.3</v>
      </c>
      <c r="AA106">
        <v>1.7</v>
      </c>
    </row>
    <row r="107" spans="1:27">
      <c r="A107" t="s">
        <v>72</v>
      </c>
      <c r="B107">
        <v>0.8</v>
      </c>
      <c r="C107">
        <v>0.3</v>
      </c>
      <c r="D107">
        <v>0.2</v>
      </c>
      <c r="E107">
        <v>-0.2</v>
      </c>
      <c r="F107">
        <v>2.6</v>
      </c>
      <c r="G107">
        <v>1.7</v>
      </c>
      <c r="H107" t="s">
        <v>125</v>
      </c>
      <c r="I107">
        <v>1.2</v>
      </c>
      <c r="J107">
        <v>-9.1999999999999993</v>
      </c>
      <c r="K107" t="s">
        <v>125</v>
      </c>
      <c r="L107" t="s">
        <v>125</v>
      </c>
      <c r="M107">
        <v>10.3</v>
      </c>
      <c r="N107">
        <v>9.1999999999999993</v>
      </c>
      <c r="P107">
        <v>-140</v>
      </c>
      <c r="Q107">
        <v>0.3</v>
      </c>
      <c r="R107" t="s">
        <v>125</v>
      </c>
      <c r="S107">
        <v>25.8</v>
      </c>
      <c r="T107">
        <v>27.3</v>
      </c>
      <c r="U107">
        <v>0.6</v>
      </c>
      <c r="W107">
        <v>0.5</v>
      </c>
      <c r="X107">
        <v>1</v>
      </c>
      <c r="Y107">
        <v>-1.1000000000000001</v>
      </c>
      <c r="AA107">
        <v>-1</v>
      </c>
    </row>
    <row r="108" spans="1:27">
      <c r="A108" t="s">
        <v>74</v>
      </c>
      <c r="B108">
        <v>1.1000000000000001</v>
      </c>
      <c r="C108">
        <v>0.3</v>
      </c>
      <c r="D108">
        <v>0.3</v>
      </c>
      <c r="E108">
        <v>-0.1</v>
      </c>
      <c r="F108">
        <v>0.6</v>
      </c>
      <c r="G108">
        <v>10.6</v>
      </c>
      <c r="H108" t="s">
        <v>125</v>
      </c>
      <c r="I108">
        <v>2.1</v>
      </c>
      <c r="J108">
        <v>-16.100000000000001</v>
      </c>
      <c r="K108" t="s">
        <v>125</v>
      </c>
      <c r="L108" t="s">
        <v>125</v>
      </c>
      <c r="M108">
        <v>4.7</v>
      </c>
      <c r="N108">
        <v>6.2</v>
      </c>
      <c r="P108">
        <v>-108.9</v>
      </c>
      <c r="Q108">
        <v>0.5</v>
      </c>
      <c r="R108" t="s">
        <v>125</v>
      </c>
      <c r="S108">
        <v>19</v>
      </c>
      <c r="T108">
        <v>28.2</v>
      </c>
      <c r="U108">
        <v>0.9</v>
      </c>
      <c r="W108">
        <v>1.2</v>
      </c>
      <c r="X108">
        <v>2.2999999999999998</v>
      </c>
      <c r="Y108">
        <v>-2.2000000000000002</v>
      </c>
      <c r="AA108">
        <v>2.5</v>
      </c>
    </row>
    <row r="109" spans="1:27">
      <c r="A109" t="s">
        <v>58</v>
      </c>
      <c r="B109">
        <v>2</v>
      </c>
      <c r="C109">
        <v>1.3</v>
      </c>
      <c r="D109">
        <v>1.2</v>
      </c>
      <c r="E109">
        <v>1.1000000000000001</v>
      </c>
      <c r="F109">
        <v>-3.3</v>
      </c>
      <c r="G109">
        <v>9.6999999999999993</v>
      </c>
      <c r="H109" t="s">
        <v>125</v>
      </c>
      <c r="I109">
        <v>1.2</v>
      </c>
      <c r="J109">
        <v>-9.8000000000000007</v>
      </c>
      <c r="K109" t="s">
        <v>125</v>
      </c>
      <c r="L109" t="s">
        <v>125</v>
      </c>
      <c r="M109">
        <v>4.9000000000000004</v>
      </c>
      <c r="N109">
        <v>6</v>
      </c>
      <c r="P109">
        <v>-77.7</v>
      </c>
      <c r="Q109">
        <v>1.3</v>
      </c>
      <c r="R109" t="s">
        <v>125</v>
      </c>
      <c r="S109">
        <v>25.9</v>
      </c>
      <c r="T109">
        <v>38.200000000000003</v>
      </c>
      <c r="U109">
        <v>1.6</v>
      </c>
      <c r="W109">
        <v>2.1</v>
      </c>
      <c r="X109">
        <v>2.9</v>
      </c>
      <c r="Y109">
        <v>-0.8</v>
      </c>
      <c r="AA109">
        <v>3.6</v>
      </c>
    </row>
    <row r="110" spans="1:27">
      <c r="A110" t="s">
        <v>71</v>
      </c>
      <c r="B110">
        <v>2</v>
      </c>
      <c r="C110">
        <v>1.2</v>
      </c>
      <c r="D110">
        <v>1.2</v>
      </c>
      <c r="E110">
        <v>1</v>
      </c>
      <c r="F110">
        <v>-2.4</v>
      </c>
      <c r="G110">
        <v>9.1</v>
      </c>
      <c r="H110" t="s">
        <v>125</v>
      </c>
      <c r="I110">
        <v>2.5</v>
      </c>
      <c r="J110">
        <v>-7</v>
      </c>
      <c r="K110" t="s">
        <v>125</v>
      </c>
      <c r="L110" t="s">
        <v>125</v>
      </c>
      <c r="M110">
        <v>7.7</v>
      </c>
      <c r="N110">
        <v>7.3</v>
      </c>
      <c r="P110">
        <v>-100.7</v>
      </c>
      <c r="Q110">
        <v>1</v>
      </c>
      <c r="R110" t="s">
        <v>125</v>
      </c>
      <c r="S110">
        <v>25.1</v>
      </c>
      <c r="T110">
        <v>15.7</v>
      </c>
      <c r="U110">
        <v>1.6</v>
      </c>
      <c r="W110">
        <v>1.8</v>
      </c>
      <c r="X110">
        <v>2.2000000000000002</v>
      </c>
      <c r="Y110">
        <v>0.6</v>
      </c>
      <c r="AA110">
        <v>4</v>
      </c>
    </row>
    <row r="111" spans="1:27">
      <c r="A111" t="s">
        <v>72</v>
      </c>
      <c r="B111">
        <v>2.6</v>
      </c>
      <c r="C111">
        <v>2.4</v>
      </c>
      <c r="D111">
        <v>2.2999999999999998</v>
      </c>
      <c r="E111">
        <v>2.4</v>
      </c>
      <c r="F111">
        <v>-0.8</v>
      </c>
      <c r="G111">
        <v>7</v>
      </c>
      <c r="H111" t="s">
        <v>125</v>
      </c>
      <c r="I111">
        <v>0.4</v>
      </c>
      <c r="J111">
        <v>-6.1</v>
      </c>
      <c r="K111" t="s">
        <v>125</v>
      </c>
      <c r="L111" t="s">
        <v>125</v>
      </c>
      <c r="M111">
        <v>10.3</v>
      </c>
      <c r="N111">
        <v>3.9</v>
      </c>
      <c r="P111">
        <v>-126.3</v>
      </c>
      <c r="Q111">
        <v>1.4</v>
      </c>
      <c r="R111" t="s">
        <v>125</v>
      </c>
      <c r="S111">
        <v>33.1</v>
      </c>
      <c r="T111">
        <v>34.4</v>
      </c>
      <c r="U111">
        <v>1.9</v>
      </c>
      <c r="W111">
        <v>1.8</v>
      </c>
      <c r="X111">
        <v>2.7</v>
      </c>
      <c r="Y111">
        <v>-1.2</v>
      </c>
      <c r="AA111">
        <v>2.5</v>
      </c>
    </row>
    <row r="112" spans="1:27">
      <c r="A112" t="s">
        <v>75</v>
      </c>
      <c r="B112">
        <v>2.5</v>
      </c>
      <c r="C112">
        <v>2.4</v>
      </c>
      <c r="D112">
        <v>2.4</v>
      </c>
      <c r="E112">
        <v>2.5</v>
      </c>
      <c r="F112">
        <v>1.7</v>
      </c>
      <c r="G112">
        <v>0.5</v>
      </c>
      <c r="H112" t="s">
        <v>125</v>
      </c>
      <c r="I112">
        <v>-1</v>
      </c>
      <c r="J112">
        <v>-0.7</v>
      </c>
      <c r="K112" t="s">
        <v>125</v>
      </c>
      <c r="L112" t="s">
        <v>125</v>
      </c>
      <c r="M112">
        <v>13</v>
      </c>
      <c r="N112">
        <v>6.3</v>
      </c>
      <c r="P112">
        <v>-140.9</v>
      </c>
      <c r="Q112">
        <v>1</v>
      </c>
      <c r="R112" t="s">
        <v>125</v>
      </c>
      <c r="S112">
        <v>36</v>
      </c>
      <c r="T112">
        <v>15.8</v>
      </c>
      <c r="U112">
        <v>2.1</v>
      </c>
      <c r="W112">
        <v>1.5</v>
      </c>
      <c r="X112">
        <v>2.4</v>
      </c>
      <c r="Y112">
        <v>-1</v>
      </c>
      <c r="AA112">
        <v>0.4</v>
      </c>
    </row>
    <row r="113" spans="1:27">
      <c r="A113" t="s">
        <v>58</v>
      </c>
      <c r="B113">
        <v>2</v>
      </c>
      <c r="C113">
        <v>2.2000000000000002</v>
      </c>
      <c r="D113">
        <v>2.2000000000000002</v>
      </c>
      <c r="E113">
        <v>2.2000000000000002</v>
      </c>
      <c r="F113">
        <v>0.8</v>
      </c>
      <c r="G113">
        <v>2</v>
      </c>
      <c r="H113" t="s">
        <v>125</v>
      </c>
      <c r="I113">
        <v>0.7</v>
      </c>
      <c r="J113">
        <v>-3.9</v>
      </c>
      <c r="K113" t="s">
        <v>125</v>
      </c>
      <c r="L113" t="s">
        <v>125</v>
      </c>
      <c r="M113">
        <v>10.199999999999999</v>
      </c>
      <c r="N113">
        <v>6.1</v>
      </c>
      <c r="P113">
        <v>-73.099999999999994</v>
      </c>
      <c r="Q113">
        <v>0.9</v>
      </c>
      <c r="R113" t="s">
        <v>125</v>
      </c>
      <c r="S113">
        <v>22.3</v>
      </c>
      <c r="T113">
        <v>30</v>
      </c>
      <c r="U113">
        <v>1.2</v>
      </c>
      <c r="W113">
        <v>1.4</v>
      </c>
      <c r="X113">
        <v>1.8</v>
      </c>
      <c r="Y113">
        <v>-0.1</v>
      </c>
      <c r="AA113">
        <v>0.8</v>
      </c>
    </row>
    <row r="114" spans="1:27">
      <c r="A114" t="s">
        <v>71</v>
      </c>
      <c r="B114">
        <v>1.6</v>
      </c>
      <c r="C114">
        <v>0.4</v>
      </c>
      <c r="D114">
        <v>0.4</v>
      </c>
      <c r="E114">
        <v>0.2</v>
      </c>
      <c r="F114">
        <v>-0.3</v>
      </c>
      <c r="G114">
        <v>2.2000000000000002</v>
      </c>
      <c r="H114" t="s">
        <v>125</v>
      </c>
      <c r="I114">
        <v>0.6</v>
      </c>
      <c r="J114">
        <v>-11.8</v>
      </c>
      <c r="K114" t="s">
        <v>125</v>
      </c>
      <c r="L114" t="s">
        <v>125</v>
      </c>
      <c r="M114">
        <v>9.4</v>
      </c>
      <c r="N114">
        <v>2.1</v>
      </c>
      <c r="P114">
        <v>-55.1</v>
      </c>
      <c r="Q114">
        <v>0.6</v>
      </c>
      <c r="R114" t="s">
        <v>125</v>
      </c>
      <c r="S114">
        <v>19.399999999999999</v>
      </c>
      <c r="T114">
        <v>30.4</v>
      </c>
      <c r="U114">
        <v>1</v>
      </c>
      <c r="W114">
        <v>0.6</v>
      </c>
      <c r="X114">
        <v>1.3</v>
      </c>
      <c r="Y114">
        <v>-1.7</v>
      </c>
      <c r="AA114">
        <v>-0.7</v>
      </c>
    </row>
    <row r="115" spans="1:27">
      <c r="A115" t="s">
        <v>72</v>
      </c>
      <c r="B115">
        <v>2</v>
      </c>
      <c r="C115">
        <v>1.1000000000000001</v>
      </c>
      <c r="D115">
        <v>1</v>
      </c>
      <c r="E115">
        <v>0.8</v>
      </c>
      <c r="F115">
        <v>0.1</v>
      </c>
      <c r="G115">
        <v>4.9000000000000004</v>
      </c>
      <c r="H115" t="s">
        <v>125</v>
      </c>
      <c r="I115">
        <v>1.2</v>
      </c>
      <c r="J115">
        <v>-7.2</v>
      </c>
      <c r="K115" t="s">
        <v>125</v>
      </c>
      <c r="L115" t="s">
        <v>125</v>
      </c>
      <c r="M115">
        <v>6.6</v>
      </c>
      <c r="N115">
        <v>2.6</v>
      </c>
      <c r="P115">
        <v>-27.3</v>
      </c>
      <c r="Q115">
        <v>1.5</v>
      </c>
      <c r="R115" t="s">
        <v>125</v>
      </c>
      <c r="S115">
        <v>16.7</v>
      </c>
      <c r="T115">
        <v>30</v>
      </c>
      <c r="U115">
        <v>1.6</v>
      </c>
      <c r="W115">
        <v>1.4</v>
      </c>
      <c r="X115">
        <v>2</v>
      </c>
      <c r="Y115">
        <v>-0.7</v>
      </c>
      <c r="AA115">
        <v>1.4</v>
      </c>
    </row>
    <row r="116" spans="1:27">
      <c r="A116" t="s">
        <v>76</v>
      </c>
      <c r="B116">
        <v>3.5</v>
      </c>
      <c r="C116">
        <v>1.9</v>
      </c>
      <c r="D116">
        <v>1.9</v>
      </c>
      <c r="E116">
        <v>1.9</v>
      </c>
      <c r="F116">
        <v>-1.5</v>
      </c>
      <c r="G116">
        <v>9</v>
      </c>
      <c r="H116" t="s">
        <v>125</v>
      </c>
      <c r="I116">
        <v>2</v>
      </c>
      <c r="J116">
        <v>-11.5</v>
      </c>
      <c r="K116" t="s">
        <v>125</v>
      </c>
      <c r="L116" t="s">
        <v>125</v>
      </c>
      <c r="M116">
        <v>7.4</v>
      </c>
      <c r="N116">
        <v>1.9</v>
      </c>
      <c r="P116">
        <v>-15.8</v>
      </c>
      <c r="Q116">
        <v>3.2</v>
      </c>
      <c r="R116" t="s">
        <v>125</v>
      </c>
      <c r="S116">
        <v>16.600000000000001</v>
      </c>
      <c r="T116">
        <v>26.7</v>
      </c>
      <c r="U116">
        <v>3.6</v>
      </c>
      <c r="W116">
        <v>2.7</v>
      </c>
      <c r="X116">
        <v>3.9</v>
      </c>
      <c r="Y116">
        <v>-1.1000000000000001</v>
      </c>
      <c r="AA116">
        <v>3.3</v>
      </c>
    </row>
    <row r="117" spans="1:27">
      <c r="A117" t="s">
        <v>58</v>
      </c>
      <c r="B117">
        <v>2.2999999999999998</v>
      </c>
      <c r="C117">
        <v>1.6</v>
      </c>
      <c r="D117">
        <v>1.8</v>
      </c>
      <c r="E117">
        <v>1.8</v>
      </c>
      <c r="F117">
        <v>-2.6</v>
      </c>
      <c r="G117">
        <v>0.7</v>
      </c>
      <c r="H117" t="s">
        <v>125</v>
      </c>
      <c r="I117">
        <v>1.7</v>
      </c>
      <c r="J117">
        <v>-9.1999999999999993</v>
      </c>
      <c r="K117" t="s">
        <v>125</v>
      </c>
      <c r="L117" t="s">
        <v>125</v>
      </c>
      <c r="M117">
        <v>7.6</v>
      </c>
      <c r="N117">
        <v>1.2</v>
      </c>
      <c r="P117">
        <v>-24</v>
      </c>
      <c r="Q117">
        <v>1.7</v>
      </c>
      <c r="R117" t="s">
        <v>125</v>
      </c>
      <c r="S117">
        <v>27.1</v>
      </c>
      <c r="T117">
        <v>19</v>
      </c>
      <c r="U117">
        <v>2.4</v>
      </c>
      <c r="W117">
        <v>1.3</v>
      </c>
      <c r="X117">
        <v>1.7</v>
      </c>
      <c r="Y117">
        <v>0</v>
      </c>
      <c r="AA117">
        <v>-1.5</v>
      </c>
    </row>
    <row r="118" spans="1:27">
      <c r="A118" t="s">
        <v>59</v>
      </c>
      <c r="B118">
        <v>1.7</v>
      </c>
      <c r="C118">
        <v>1.8</v>
      </c>
      <c r="D118">
        <v>2</v>
      </c>
      <c r="E118">
        <v>2</v>
      </c>
      <c r="F118">
        <v>-11.4</v>
      </c>
      <c r="G118">
        <v>0.5</v>
      </c>
      <c r="H118" t="s">
        <v>125</v>
      </c>
      <c r="I118">
        <v>-0.3</v>
      </c>
      <c r="J118">
        <v>-4.3</v>
      </c>
      <c r="K118" t="s">
        <v>125</v>
      </c>
      <c r="L118" t="s">
        <v>125</v>
      </c>
      <c r="M118">
        <v>8.4</v>
      </c>
      <c r="N118">
        <v>1.1000000000000001</v>
      </c>
      <c r="P118">
        <v>-20.100000000000001</v>
      </c>
      <c r="Q118">
        <v>1.2</v>
      </c>
      <c r="R118" t="s">
        <v>125</v>
      </c>
      <c r="S118">
        <v>23</v>
      </c>
      <c r="T118">
        <v>37.4</v>
      </c>
      <c r="U118">
        <v>1.7</v>
      </c>
      <c r="W118">
        <v>0.5</v>
      </c>
      <c r="X118">
        <v>1</v>
      </c>
      <c r="Y118">
        <v>-1</v>
      </c>
      <c r="AA118">
        <v>-2.2000000000000002</v>
      </c>
    </row>
    <row r="119" spans="1:27">
      <c r="A119" t="s">
        <v>72</v>
      </c>
      <c r="B119">
        <v>1.9</v>
      </c>
      <c r="C119">
        <v>1.2</v>
      </c>
      <c r="D119">
        <v>1.4</v>
      </c>
      <c r="E119">
        <v>1.4</v>
      </c>
      <c r="F119">
        <v>-22</v>
      </c>
      <c r="G119">
        <v>-0.4</v>
      </c>
      <c r="H119" t="s">
        <v>125</v>
      </c>
      <c r="I119">
        <v>2.7</v>
      </c>
      <c r="J119">
        <v>-4.0999999999999996</v>
      </c>
      <c r="K119" t="s">
        <v>125</v>
      </c>
      <c r="L119" t="s">
        <v>125</v>
      </c>
      <c r="M119">
        <v>10.1</v>
      </c>
      <c r="N119">
        <v>2.2999999999999998</v>
      </c>
      <c r="P119">
        <v>-49.2</v>
      </c>
      <c r="Q119">
        <v>0.6</v>
      </c>
      <c r="R119" t="s">
        <v>125</v>
      </c>
      <c r="S119">
        <v>18.899999999999999</v>
      </c>
      <c r="T119">
        <v>19.3</v>
      </c>
      <c r="U119">
        <v>1</v>
      </c>
      <c r="W119">
        <v>0.6</v>
      </c>
      <c r="X119">
        <v>0.4</v>
      </c>
      <c r="Y119">
        <v>1.3</v>
      </c>
      <c r="AA119">
        <v>-4.5999999999999996</v>
      </c>
    </row>
    <row r="120" spans="1:27">
      <c r="A120" t="s">
        <v>93</v>
      </c>
      <c r="B120">
        <v>1.3</v>
      </c>
      <c r="C120">
        <v>1.2</v>
      </c>
      <c r="D120">
        <v>1.4</v>
      </c>
      <c r="E120">
        <v>1.4</v>
      </c>
      <c r="F120">
        <v>-17.5</v>
      </c>
      <c r="G120">
        <v>2.1</v>
      </c>
      <c r="H120" t="s">
        <v>125</v>
      </c>
      <c r="I120">
        <v>2</v>
      </c>
      <c r="J120">
        <v>-8.6</v>
      </c>
      <c r="K120" t="s">
        <v>125</v>
      </c>
      <c r="L120" t="s">
        <v>125</v>
      </c>
      <c r="M120">
        <v>10.9</v>
      </c>
      <c r="N120">
        <v>2.7</v>
      </c>
      <c r="P120">
        <v>-63.3</v>
      </c>
      <c r="Q120">
        <v>-0.4</v>
      </c>
      <c r="R120" t="s">
        <v>125</v>
      </c>
      <c r="S120">
        <v>3.2</v>
      </c>
      <c r="T120">
        <v>-6.6</v>
      </c>
      <c r="U120">
        <v>-0.1</v>
      </c>
      <c r="W120">
        <v>0</v>
      </c>
      <c r="X120">
        <v>-0.1</v>
      </c>
      <c r="Y120">
        <v>0.1</v>
      </c>
      <c r="AA120">
        <v>-2.5</v>
      </c>
    </row>
    <row r="121" spans="1:27">
      <c r="A121" t="s">
        <v>58</v>
      </c>
      <c r="B121">
        <v>-0.3</v>
      </c>
      <c r="C121">
        <v>-1.1000000000000001</v>
      </c>
      <c r="D121">
        <v>-1.1000000000000001</v>
      </c>
      <c r="E121">
        <v>-1.6</v>
      </c>
      <c r="F121">
        <v>-17</v>
      </c>
      <c r="G121">
        <v>2.1</v>
      </c>
      <c r="H121" t="s">
        <v>125</v>
      </c>
      <c r="I121">
        <v>0</v>
      </c>
      <c r="J121">
        <v>-10.1</v>
      </c>
      <c r="K121" t="s">
        <v>125</v>
      </c>
      <c r="L121" t="s">
        <v>125</v>
      </c>
      <c r="M121">
        <v>5.9</v>
      </c>
      <c r="N121">
        <v>-2.1</v>
      </c>
      <c r="P121">
        <v>-62.1</v>
      </c>
      <c r="Q121">
        <v>-2.4</v>
      </c>
      <c r="R121" t="s">
        <v>125</v>
      </c>
      <c r="S121">
        <v>-5.3</v>
      </c>
      <c r="T121">
        <v>0.3</v>
      </c>
      <c r="U121">
        <v>-2.6</v>
      </c>
      <c r="W121">
        <v>-1.6</v>
      </c>
      <c r="X121">
        <v>-1.7</v>
      </c>
      <c r="Y121">
        <v>-1.6</v>
      </c>
      <c r="AA121">
        <v>-3</v>
      </c>
    </row>
    <row r="122" spans="1:27">
      <c r="A122" t="s">
        <v>59</v>
      </c>
      <c r="B122">
        <v>-1.1000000000000001</v>
      </c>
      <c r="C122">
        <v>-0.8</v>
      </c>
      <c r="D122">
        <v>-0.9</v>
      </c>
      <c r="E122">
        <v>-1.4</v>
      </c>
      <c r="F122">
        <v>-5.9</v>
      </c>
      <c r="G122">
        <v>-1.6</v>
      </c>
      <c r="H122" t="s">
        <v>125</v>
      </c>
      <c r="I122">
        <v>0</v>
      </c>
      <c r="J122">
        <v>-6.8</v>
      </c>
      <c r="K122" t="s">
        <v>125</v>
      </c>
      <c r="L122" t="s">
        <v>125</v>
      </c>
      <c r="M122">
        <v>4.2</v>
      </c>
      <c r="N122">
        <v>-0.3</v>
      </c>
      <c r="P122">
        <v>-68.7</v>
      </c>
      <c r="Q122">
        <v>-3.6</v>
      </c>
      <c r="R122" t="s">
        <v>125</v>
      </c>
      <c r="S122">
        <v>-6.3</v>
      </c>
      <c r="T122">
        <v>-22.7</v>
      </c>
      <c r="U122">
        <v>-3.4</v>
      </c>
      <c r="W122">
        <v>-1.9</v>
      </c>
      <c r="X122">
        <v>-2.2000000000000002</v>
      </c>
      <c r="Y122">
        <v>-1.2</v>
      </c>
      <c r="AA122">
        <v>-3.1</v>
      </c>
    </row>
    <row r="123" spans="1:27">
      <c r="A123" t="s">
        <v>72</v>
      </c>
      <c r="B123">
        <v>-4.5</v>
      </c>
      <c r="C123">
        <v>-2.2000000000000002</v>
      </c>
      <c r="D123">
        <v>-2.2999999999999998</v>
      </c>
      <c r="E123">
        <v>-3.1</v>
      </c>
      <c r="F123">
        <v>11.2</v>
      </c>
      <c r="G123">
        <v>-8.6999999999999993</v>
      </c>
      <c r="H123" t="s">
        <v>125</v>
      </c>
      <c r="I123">
        <v>-0.1</v>
      </c>
      <c r="J123">
        <v>-8.9</v>
      </c>
      <c r="K123" t="s">
        <v>125</v>
      </c>
      <c r="L123" t="s">
        <v>125</v>
      </c>
      <c r="M123">
        <v>-13.1</v>
      </c>
      <c r="N123">
        <v>1.2</v>
      </c>
      <c r="P123">
        <v>7.8</v>
      </c>
      <c r="Q123">
        <v>-4.3</v>
      </c>
      <c r="R123" t="s">
        <v>125</v>
      </c>
      <c r="S123">
        <v>-19.5</v>
      </c>
      <c r="T123">
        <v>-21.4</v>
      </c>
      <c r="U123">
        <v>-4.7</v>
      </c>
      <c r="W123">
        <v>-2</v>
      </c>
      <c r="X123">
        <v>-2</v>
      </c>
      <c r="Y123">
        <v>-1.8</v>
      </c>
      <c r="AA123">
        <v>-6</v>
      </c>
    </row>
    <row r="124" spans="1:27">
      <c r="A124" t="s">
        <v>94</v>
      </c>
      <c r="B124">
        <v>-10.3</v>
      </c>
      <c r="C124">
        <v>-4.7</v>
      </c>
      <c r="D124">
        <v>-5</v>
      </c>
      <c r="E124">
        <v>-6.2</v>
      </c>
      <c r="F124">
        <v>0.1</v>
      </c>
      <c r="G124">
        <v>-16.7</v>
      </c>
      <c r="H124" t="s">
        <v>125</v>
      </c>
      <c r="I124">
        <v>0.8</v>
      </c>
      <c r="J124">
        <v>-2.2000000000000002</v>
      </c>
      <c r="K124" t="s">
        <v>125</v>
      </c>
      <c r="L124" t="s">
        <v>125</v>
      </c>
      <c r="M124">
        <v>-36.6</v>
      </c>
      <c r="N124">
        <v>-15.8</v>
      </c>
      <c r="P124">
        <v>56.4</v>
      </c>
      <c r="Q124">
        <v>-8.1999999999999993</v>
      </c>
      <c r="R124" t="s">
        <v>125</v>
      </c>
      <c r="S124">
        <v>-23.1</v>
      </c>
      <c r="T124">
        <v>-13.6</v>
      </c>
      <c r="U124">
        <v>-8.9</v>
      </c>
      <c r="W124">
        <v>-6.5</v>
      </c>
      <c r="X124">
        <v>-8.6</v>
      </c>
      <c r="Y124">
        <v>0.2</v>
      </c>
      <c r="AA124">
        <v>-12.3</v>
      </c>
    </row>
    <row r="125" spans="1:27">
      <c r="A125" t="s">
        <v>58</v>
      </c>
      <c r="B125">
        <v>-7</v>
      </c>
      <c r="C125">
        <v>-2</v>
      </c>
      <c r="D125">
        <v>-2</v>
      </c>
      <c r="E125">
        <v>-2.7</v>
      </c>
      <c r="F125">
        <v>-9.6999999999999993</v>
      </c>
      <c r="G125">
        <v>-19.600000000000001</v>
      </c>
      <c r="H125" t="s">
        <v>125</v>
      </c>
      <c r="I125">
        <v>2.9</v>
      </c>
      <c r="J125">
        <v>16.600000000000001</v>
      </c>
      <c r="K125" t="s">
        <v>125</v>
      </c>
      <c r="L125" t="s">
        <v>125</v>
      </c>
      <c r="M125">
        <v>-29.4</v>
      </c>
      <c r="N125">
        <v>-17.100000000000001</v>
      </c>
      <c r="P125">
        <v>56.1</v>
      </c>
      <c r="Q125">
        <v>-4.3</v>
      </c>
      <c r="R125" t="s">
        <v>125</v>
      </c>
      <c r="S125">
        <v>-18.600000000000001</v>
      </c>
      <c r="T125">
        <v>-30.6</v>
      </c>
      <c r="U125">
        <v>-4.4000000000000004</v>
      </c>
      <c r="W125">
        <v>-4.7</v>
      </c>
      <c r="X125">
        <v>-7.3</v>
      </c>
      <c r="Y125">
        <v>4.5</v>
      </c>
      <c r="AA125">
        <v>-13.1</v>
      </c>
    </row>
    <row r="126" spans="1:27">
      <c r="A126" t="s">
        <v>59</v>
      </c>
      <c r="B126">
        <v>-6.3</v>
      </c>
      <c r="C126">
        <v>-1.4</v>
      </c>
      <c r="D126">
        <v>-1.6</v>
      </c>
      <c r="E126">
        <v>-2.2000000000000002</v>
      </c>
      <c r="F126">
        <v>-20.100000000000001</v>
      </c>
      <c r="G126">
        <v>-18.5</v>
      </c>
      <c r="H126" t="s">
        <v>125</v>
      </c>
      <c r="I126">
        <v>4.2</v>
      </c>
      <c r="J126">
        <v>14.7</v>
      </c>
      <c r="K126" t="s">
        <v>125</v>
      </c>
      <c r="L126" t="s">
        <v>125</v>
      </c>
      <c r="M126">
        <v>-22.8</v>
      </c>
      <c r="N126">
        <v>-13.6</v>
      </c>
      <c r="P126">
        <v>51.6</v>
      </c>
      <c r="Q126">
        <v>-3.4</v>
      </c>
      <c r="R126" t="s">
        <v>125</v>
      </c>
      <c r="S126">
        <v>-25.2</v>
      </c>
      <c r="T126">
        <v>-29.6</v>
      </c>
      <c r="U126">
        <v>-4.2</v>
      </c>
      <c r="W126">
        <v>-4.5</v>
      </c>
      <c r="X126">
        <v>-7.3</v>
      </c>
      <c r="Y126">
        <v>5.7</v>
      </c>
      <c r="AA126">
        <v>-13.7</v>
      </c>
    </row>
    <row r="127" spans="1:27">
      <c r="A127" t="s">
        <v>72</v>
      </c>
      <c r="B127">
        <v>-1.5</v>
      </c>
      <c r="C127">
        <v>0.4</v>
      </c>
      <c r="D127">
        <v>0.4</v>
      </c>
      <c r="E127">
        <v>0.2</v>
      </c>
      <c r="F127">
        <v>-24.2</v>
      </c>
      <c r="G127">
        <v>-11.5</v>
      </c>
      <c r="H127" t="s">
        <v>125</v>
      </c>
      <c r="I127">
        <v>4.0999999999999996</v>
      </c>
      <c r="J127">
        <v>15.8</v>
      </c>
      <c r="K127" t="s">
        <v>125</v>
      </c>
      <c r="L127" t="s">
        <v>125</v>
      </c>
      <c r="M127">
        <v>-4.8</v>
      </c>
      <c r="N127">
        <v>-14.9</v>
      </c>
      <c r="P127">
        <v>18.399999999999999</v>
      </c>
      <c r="Q127">
        <v>-0.8</v>
      </c>
      <c r="R127" t="s">
        <v>125</v>
      </c>
      <c r="S127">
        <v>-27.2</v>
      </c>
      <c r="T127">
        <v>-33.299999999999997</v>
      </c>
      <c r="U127">
        <v>-1.3</v>
      </c>
      <c r="W127">
        <v>-3.4</v>
      </c>
      <c r="X127">
        <v>-6.2</v>
      </c>
      <c r="Y127">
        <v>6.4</v>
      </c>
      <c r="AA127">
        <v>-7.7</v>
      </c>
    </row>
    <row r="128" spans="1:27">
      <c r="A128" t="s">
        <v>96</v>
      </c>
      <c r="B128">
        <v>5.7</v>
      </c>
      <c r="C128">
        <v>3</v>
      </c>
      <c r="D128">
        <v>3</v>
      </c>
      <c r="E128">
        <v>3.4</v>
      </c>
      <c r="F128">
        <v>-17.600000000000001</v>
      </c>
      <c r="G128">
        <v>-5</v>
      </c>
      <c r="H128" t="s">
        <v>125</v>
      </c>
      <c r="I128">
        <v>2.7</v>
      </c>
      <c r="J128">
        <v>10.8</v>
      </c>
      <c r="K128" t="s">
        <v>125</v>
      </c>
      <c r="L128" t="s">
        <v>125</v>
      </c>
      <c r="M128">
        <v>34.799999999999997</v>
      </c>
      <c r="N128">
        <v>3.8</v>
      </c>
      <c r="P128">
        <v>-72.900000000000006</v>
      </c>
      <c r="Q128">
        <v>4.2</v>
      </c>
      <c r="R128" t="s">
        <v>125</v>
      </c>
      <c r="S128">
        <v>-9.1999999999999993</v>
      </c>
      <c r="T128">
        <v>-30.7</v>
      </c>
      <c r="U128">
        <v>4</v>
      </c>
      <c r="W128">
        <v>1.9</v>
      </c>
      <c r="X128">
        <v>1.2</v>
      </c>
      <c r="Y128">
        <v>4.2</v>
      </c>
      <c r="AA128">
        <v>-3.6</v>
      </c>
    </row>
    <row r="129" spans="1:27">
      <c r="A129" t="s">
        <v>58</v>
      </c>
      <c r="B129">
        <v>3.2</v>
      </c>
      <c r="C129">
        <v>1.4</v>
      </c>
      <c r="D129">
        <v>1.4</v>
      </c>
      <c r="E129">
        <v>1.5</v>
      </c>
      <c r="F129">
        <v>-10.4</v>
      </c>
      <c r="G129">
        <v>3.1</v>
      </c>
      <c r="H129" t="s">
        <v>125</v>
      </c>
      <c r="I129">
        <v>2.9</v>
      </c>
      <c r="J129">
        <v>-4.2</v>
      </c>
      <c r="K129" t="s">
        <v>125</v>
      </c>
      <c r="L129" t="s">
        <v>125</v>
      </c>
      <c r="M129">
        <v>30.3</v>
      </c>
      <c r="N129">
        <v>14.4</v>
      </c>
      <c r="P129">
        <v>-67.599999999999994</v>
      </c>
      <c r="Q129">
        <v>1.6</v>
      </c>
      <c r="R129" t="s">
        <v>125</v>
      </c>
      <c r="S129">
        <v>-14.1</v>
      </c>
      <c r="T129">
        <v>-3.5</v>
      </c>
      <c r="U129">
        <v>1</v>
      </c>
      <c r="W129">
        <v>1.4</v>
      </c>
      <c r="X129">
        <v>1.2</v>
      </c>
      <c r="Y129">
        <v>2</v>
      </c>
      <c r="AA129">
        <v>-0.3</v>
      </c>
    </row>
    <row r="130" spans="1:27">
      <c r="A130" t="s">
        <v>59</v>
      </c>
      <c r="B130">
        <v>5.2</v>
      </c>
      <c r="C130">
        <v>2.6</v>
      </c>
      <c r="D130">
        <v>2.7</v>
      </c>
      <c r="E130">
        <v>3</v>
      </c>
      <c r="F130">
        <v>-1.2</v>
      </c>
      <c r="G130">
        <v>6.7</v>
      </c>
      <c r="H130" t="s">
        <v>125</v>
      </c>
      <c r="I130">
        <v>2.1</v>
      </c>
      <c r="J130">
        <v>-4.7</v>
      </c>
      <c r="K130" t="s">
        <v>125</v>
      </c>
      <c r="L130" t="s">
        <v>125</v>
      </c>
      <c r="M130">
        <v>21.3</v>
      </c>
      <c r="N130">
        <v>11.4</v>
      </c>
      <c r="P130">
        <v>-40.4</v>
      </c>
      <c r="Q130">
        <v>4.0999999999999996</v>
      </c>
      <c r="R130" t="s">
        <v>125</v>
      </c>
      <c r="S130">
        <v>-0.2</v>
      </c>
      <c r="T130">
        <v>-12.4</v>
      </c>
      <c r="U130">
        <v>4.0999999999999996</v>
      </c>
      <c r="W130">
        <v>3.9</v>
      </c>
      <c r="X130">
        <v>4.8</v>
      </c>
      <c r="Y130">
        <v>0.9</v>
      </c>
      <c r="AA130">
        <v>3.3</v>
      </c>
    </row>
    <row r="131" spans="1:27">
      <c r="A131" t="s">
        <v>72</v>
      </c>
      <c r="B131">
        <v>2.2999999999999998</v>
      </c>
      <c r="C131">
        <v>0.8</v>
      </c>
      <c r="D131">
        <v>0.8</v>
      </c>
      <c r="E131">
        <v>0.7</v>
      </c>
      <c r="F131">
        <v>6.2</v>
      </c>
      <c r="G131">
        <v>5.5</v>
      </c>
      <c r="H131" t="s">
        <v>125</v>
      </c>
      <c r="I131">
        <v>1.6</v>
      </c>
      <c r="J131">
        <v>-13.3</v>
      </c>
      <c r="K131" t="s">
        <v>125</v>
      </c>
      <c r="L131" t="s">
        <v>125</v>
      </c>
      <c r="M131">
        <v>13.3</v>
      </c>
      <c r="N131">
        <v>9.6999999999999993</v>
      </c>
      <c r="P131">
        <v>-32.5</v>
      </c>
      <c r="Q131">
        <v>1.3</v>
      </c>
      <c r="R131" t="s">
        <v>125</v>
      </c>
      <c r="S131">
        <v>15.2</v>
      </c>
      <c r="T131">
        <v>13.9</v>
      </c>
      <c r="U131">
        <v>1.5</v>
      </c>
      <c r="W131">
        <v>1.8</v>
      </c>
      <c r="X131">
        <v>3</v>
      </c>
      <c r="Y131">
        <v>-1.7</v>
      </c>
      <c r="AA131">
        <v>0.5</v>
      </c>
    </row>
    <row r="132" spans="1:27">
      <c r="A132" t="s">
        <v>117</v>
      </c>
      <c r="B132">
        <v>-1</v>
      </c>
      <c r="C132">
        <v>-0.9</v>
      </c>
      <c r="D132">
        <v>-1</v>
      </c>
      <c r="E132">
        <v>-1.4</v>
      </c>
      <c r="F132">
        <v>5.2</v>
      </c>
      <c r="G132">
        <v>1.8</v>
      </c>
      <c r="H132" t="s">
        <v>125</v>
      </c>
      <c r="I132">
        <v>2.7</v>
      </c>
      <c r="J132">
        <v>-14.1</v>
      </c>
      <c r="K132" t="s">
        <v>125</v>
      </c>
      <c r="L132" t="s">
        <v>125</v>
      </c>
      <c r="M132">
        <v>6.4</v>
      </c>
      <c r="N132">
        <v>8.3000000000000007</v>
      </c>
      <c r="P132">
        <v>-33.9</v>
      </c>
      <c r="Q132">
        <v>-2.2000000000000002</v>
      </c>
      <c r="R132" t="s">
        <v>125</v>
      </c>
      <c r="S132">
        <v>13.4</v>
      </c>
      <c r="T132">
        <v>14.7</v>
      </c>
      <c r="U132">
        <v>-1.8</v>
      </c>
      <c r="W132">
        <v>-0.7</v>
      </c>
      <c r="X132">
        <v>-0.8</v>
      </c>
      <c r="Y132">
        <v>-0.7</v>
      </c>
      <c r="AA132">
        <v>-1.3</v>
      </c>
    </row>
    <row r="133" spans="1:27">
      <c r="A133" t="s">
        <v>58</v>
      </c>
      <c r="B133">
        <v>-1.1000000000000001</v>
      </c>
      <c r="C133">
        <v>-0.5</v>
      </c>
      <c r="D133">
        <v>-0.5</v>
      </c>
      <c r="E133">
        <v>-0.7</v>
      </c>
      <c r="F133">
        <v>3.1</v>
      </c>
      <c r="G133">
        <v>-1.3</v>
      </c>
      <c r="H133" t="s">
        <v>125</v>
      </c>
      <c r="I133">
        <v>2.4</v>
      </c>
      <c r="J133">
        <v>-3.9</v>
      </c>
      <c r="K133" t="s">
        <v>125</v>
      </c>
      <c r="L133" t="s">
        <v>125</v>
      </c>
      <c r="M133">
        <v>-5.3</v>
      </c>
      <c r="N133">
        <v>3.2</v>
      </c>
      <c r="P133">
        <v>-27.9</v>
      </c>
      <c r="Q133">
        <v>-2.2999999999999998</v>
      </c>
      <c r="R133" t="s">
        <v>125</v>
      </c>
      <c r="S133">
        <v>25.6</v>
      </c>
      <c r="T133">
        <v>1.9</v>
      </c>
      <c r="U133">
        <v>-1.4</v>
      </c>
      <c r="W133">
        <v>0.2</v>
      </c>
      <c r="X133">
        <v>-0.2</v>
      </c>
      <c r="Y133">
        <v>1.5</v>
      </c>
      <c r="AA133">
        <v>-1.3</v>
      </c>
    </row>
    <row r="134" spans="1:27">
      <c r="A134" t="s">
        <v>59</v>
      </c>
      <c r="B134">
        <v>0</v>
      </c>
      <c r="C134">
        <v>0.1</v>
      </c>
      <c r="D134">
        <v>0.1</v>
      </c>
      <c r="E134">
        <v>0</v>
      </c>
      <c r="F134">
        <v>7.5</v>
      </c>
      <c r="G134">
        <v>-0.4</v>
      </c>
      <c r="H134" t="s">
        <v>125</v>
      </c>
      <c r="I134">
        <v>2.4</v>
      </c>
      <c r="J134">
        <v>-6.1</v>
      </c>
      <c r="K134" t="s">
        <v>125</v>
      </c>
      <c r="L134" t="s">
        <v>125</v>
      </c>
      <c r="M134">
        <v>1.1000000000000001</v>
      </c>
      <c r="N134">
        <v>5.0999999999999996</v>
      </c>
      <c r="P134">
        <v>-36.6</v>
      </c>
      <c r="Q134">
        <v>-1.6</v>
      </c>
      <c r="R134" t="s">
        <v>125</v>
      </c>
      <c r="S134">
        <v>16.8</v>
      </c>
      <c r="T134">
        <v>21</v>
      </c>
      <c r="U134">
        <v>-1.1000000000000001</v>
      </c>
      <c r="W134">
        <v>0.6</v>
      </c>
      <c r="X134">
        <v>0.4</v>
      </c>
      <c r="Y134">
        <v>1.2</v>
      </c>
      <c r="AA134">
        <v>-0.5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月次</vt:lpstr>
      <vt:lpstr>四半期</vt:lpstr>
      <vt:lpstr>景気動向指数</vt:lpstr>
      <vt:lpstr>GDP（新系列）</vt:lpstr>
      <vt:lpstr>GDP（旧系列）</vt:lpstr>
    </vt:vector>
  </TitlesOfParts>
  <Company>東洋大学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mihira</dc:creator>
  <cp:lastModifiedBy>MIHIRA-GO</cp:lastModifiedBy>
  <dcterms:created xsi:type="dcterms:W3CDTF">2007-05-29T06:44:05Z</dcterms:created>
  <dcterms:modified xsi:type="dcterms:W3CDTF">2014-07-18T10:18:35Z</dcterms:modified>
</cp:coreProperties>
</file>