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0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1065" windowWidth="8115" windowHeight="5850" activeTab="0"/>
  </bookViews>
  <sheets>
    <sheet name="長期" sheetId="1" r:id="rId1"/>
    <sheet name="成長率・指数・構成比" sheetId="2" r:id="rId2"/>
    <sheet name="（表・グラフ）" sheetId="3" r:id="rId3"/>
    <sheet name="要因分解" sheetId="4" r:id="rId4"/>
    <sheet name="労働生産性" sheetId="5" r:id="rId5"/>
    <sheet name="名目GDP" sheetId="6" r:id="rId6"/>
    <sheet name="実質GDP" sheetId="7" r:id="rId7"/>
    <sheet name="就業者数" sheetId="8" r:id="rId8"/>
    <sheet name="労働時間" sheetId="9" r:id="rId9"/>
  </sheets>
  <definedNames/>
  <calcPr fullCalcOnLoad="1"/>
</workbook>
</file>

<file path=xl/sharedStrings.xml><?xml version="1.0" encoding="utf-8"?>
<sst xmlns="http://schemas.openxmlformats.org/spreadsheetml/2006/main" count="1944" uniqueCount="418">
  <si>
    <t>（注）産業分類は「日本標準産業分類」に従っているため、就業者数・雇用者数の経済活動別分類とは異なる。</t>
  </si>
  <si>
    <t>第１次産業</t>
  </si>
  <si>
    <t>第２次産業</t>
  </si>
  <si>
    <t>第３次産業</t>
  </si>
  <si>
    <t>計</t>
  </si>
  <si>
    <t>名目GDP（兆円）</t>
  </si>
  <si>
    <t>就業者数（万人）</t>
  </si>
  <si>
    <t>名目GDPシェア</t>
  </si>
  <si>
    <t>55</t>
  </si>
  <si>
    <t>60</t>
  </si>
  <si>
    <t>65</t>
  </si>
  <si>
    <t>70</t>
  </si>
  <si>
    <t>75</t>
  </si>
  <si>
    <t>80</t>
  </si>
  <si>
    <t>85</t>
  </si>
  <si>
    <t>90</t>
  </si>
  <si>
    <t>95</t>
  </si>
  <si>
    <t>00</t>
  </si>
  <si>
    <t>05</t>
  </si>
  <si>
    <t>名目GDP</t>
  </si>
  <si>
    <t>就業者数</t>
  </si>
  <si>
    <t>実質GDP</t>
  </si>
  <si>
    <t>成長率</t>
  </si>
  <si>
    <t>指数（1996年＝100)</t>
  </si>
  <si>
    <t>構成比</t>
  </si>
  <si>
    <t>伸び率</t>
  </si>
  <si>
    <t>上昇率</t>
  </si>
  <si>
    <t>（2000年＝100）</t>
  </si>
  <si>
    <t>（万人）</t>
  </si>
  <si>
    <t>寄与度</t>
  </si>
  <si>
    <t>寄与率</t>
  </si>
  <si>
    <t>年平均</t>
  </si>
  <si>
    <t>年平均</t>
  </si>
  <si>
    <t>就業者数（万人）</t>
  </si>
  <si>
    <t>労働時間（時間）</t>
  </si>
  <si>
    <t>労働生産性（指数：1996年＝100）</t>
  </si>
  <si>
    <t>　　　小計</t>
  </si>
  <si>
    <t>　　　輸入品に課される税・関税</t>
  </si>
  <si>
    <t>　　（控除）総資本形成に係る消費税</t>
  </si>
  <si>
    <t>　　（控除）帰属利子</t>
  </si>
  <si>
    <t>（出所）平成15年度国民経済計算確報</t>
  </si>
  <si>
    <t>３．経済活動別国内総生産（実質）</t>
  </si>
  <si>
    <t>（単位：１０億円）　（平成２暦年基準）　実数</t>
  </si>
  <si>
    <t>　　</t>
  </si>
  <si>
    <t>１．経済活動別の就業者数および雇用者数</t>
  </si>
  <si>
    <t>実数　（単位：万人）</t>
  </si>
  <si>
    <t>(1)　就　業　者</t>
  </si>
  <si>
    <t>昭和30暦年</t>
  </si>
  <si>
    <t>昭和31暦年</t>
  </si>
  <si>
    <t>昭和32暦年</t>
  </si>
  <si>
    <t>昭和33暦年</t>
  </si>
  <si>
    <t>昭和34暦年</t>
  </si>
  <si>
    <t>昭和35暦年</t>
  </si>
  <si>
    <t>昭和36暦年</t>
  </si>
  <si>
    <t>昭和37暦年</t>
  </si>
  <si>
    <t>昭和38暦年</t>
  </si>
  <si>
    <t>昭和39暦年</t>
  </si>
  <si>
    <t>昭和40暦年</t>
  </si>
  <si>
    <t>昭和41暦年</t>
  </si>
  <si>
    <t>昭和42暦年</t>
  </si>
  <si>
    <t>昭和43暦年</t>
  </si>
  <si>
    <t>昭和44暦年</t>
  </si>
  <si>
    <t>項目</t>
  </si>
  <si>
    <t xml:space="preserve"> 1. 産      業</t>
  </si>
  <si>
    <t>　1)　　農林水産業</t>
  </si>
  <si>
    <t>　2)　　鉱業</t>
  </si>
  <si>
    <t>　3)　　製造業</t>
  </si>
  <si>
    <t>　　 1　　食料品</t>
  </si>
  <si>
    <t>　　 2　　繊維</t>
  </si>
  <si>
    <t>　　 3　　パルプ・紙</t>
  </si>
  <si>
    <t>　　 4　　化学</t>
  </si>
  <si>
    <t>　　 5　  石油製品・石炭製品</t>
  </si>
  <si>
    <t>　　 6　  窯業・土石製品</t>
  </si>
  <si>
    <t>　　 7　　一次金属</t>
  </si>
  <si>
    <t>　　 8　　金属製品</t>
  </si>
  <si>
    <t>　　 9　　一般機械</t>
  </si>
  <si>
    <t>　　10　　電気機械</t>
  </si>
  <si>
    <t>　　11　　輸送機械</t>
  </si>
  <si>
    <t>　　12　　精密機械</t>
  </si>
  <si>
    <t>　　13　  その他の製造業</t>
  </si>
  <si>
    <t>　4)　　建設業</t>
  </si>
  <si>
    <t>　5)　  電気・ガス・水道業</t>
  </si>
  <si>
    <t>　6)　　卸売・小売業</t>
  </si>
  <si>
    <t>　7)　　金融・保険業</t>
  </si>
  <si>
    <t>　8)　　不動産業</t>
  </si>
  <si>
    <t>　9)　　運輸・通信業</t>
  </si>
  <si>
    <t>　10)　 サービス業</t>
  </si>
  <si>
    <t>　1)　　電気・ガス・水道業</t>
  </si>
  <si>
    <t>　2)　　サービス業</t>
  </si>
  <si>
    <t>　3)　　公務</t>
  </si>
  <si>
    <t>　1)　　サービス業</t>
  </si>
  <si>
    <t>　　　合　　　　計</t>
  </si>
  <si>
    <t>(参考）持家数</t>
  </si>
  <si>
    <t>３．経済活動別の就業者数・雇用者数、労働時間数</t>
  </si>
  <si>
    <t>　（１）就業者</t>
  </si>
  <si>
    <t>（単位：万人）</t>
  </si>
  <si>
    <t>経済活動の種類</t>
  </si>
  <si>
    <t>　　　　　　　　ｇ．一次金属</t>
  </si>
  <si>
    <t>　　　　　　　　ｈ．金属製品</t>
  </si>
  <si>
    <t>　　　　　　　　ｉ．一般機械</t>
  </si>
  <si>
    <t>　　　　　　　　ｊ．電気機械</t>
  </si>
  <si>
    <t>　　　　　　　　ｋ．輸送用機械</t>
  </si>
  <si>
    <t>　　　　　　　　ｌ．精密機械</t>
  </si>
  <si>
    <t>　　　　　　　　ｍ．その他の製造業</t>
  </si>
  <si>
    <t>　　　　（１）サービス業</t>
  </si>
  <si>
    <t>　　　合　　　計</t>
  </si>
  <si>
    <t>【長期遡及系列】</t>
  </si>
  <si>
    <t>【旧基準（95年基準）系列（15年度年報）】</t>
  </si>
  <si>
    <t>【新基準（00年基準）系列】</t>
  </si>
  <si>
    <t>（単位：１０億円）　（平成７暦年基準）</t>
  </si>
  <si>
    <t>平成16暦年</t>
  </si>
  <si>
    <t>平成17暦年</t>
  </si>
  <si>
    <t>　　　国内総生産</t>
  </si>
  <si>
    <t>３．経済活動別国内総生産（実質：連鎖方式）</t>
  </si>
  <si>
    <t>（注）統計上の不突合は連鎖方式での計算ができないため、「国内総生産」－「国内総生産（不突合を含まず）」により求めている。</t>
  </si>
  <si>
    <r>
      <t>（単位：１０億円）　（平成1</t>
    </r>
    <r>
      <rPr>
        <sz val="10"/>
        <rFont val="ＭＳ Ｐゴシック"/>
        <family val="3"/>
      </rPr>
      <t>2</t>
    </r>
    <r>
      <rPr>
        <sz val="10"/>
        <rFont val="ＭＳ 明朝"/>
        <family val="1"/>
      </rPr>
      <t>暦年連鎖価格）</t>
    </r>
  </si>
  <si>
    <t>　（３）労働時間数（雇用者）　</t>
  </si>
  <si>
    <t>（単位：時間）</t>
  </si>
  <si>
    <t>　　　産　業　分　類</t>
  </si>
  <si>
    <t>　１．農林水産業</t>
  </si>
  <si>
    <t>　２．鉱業</t>
  </si>
  <si>
    <t>　３．製造業</t>
  </si>
  <si>
    <t>　　　　　（１）食料品</t>
  </si>
  <si>
    <t>　　　　　（２）繊維</t>
  </si>
  <si>
    <t>　　　　　（３）パルプ・紙</t>
  </si>
  <si>
    <t>　　　　　（４）化学</t>
  </si>
  <si>
    <t>　　　　　（５）石油・石炭製品</t>
  </si>
  <si>
    <t>　　　　　（６）窯業・土石製品</t>
  </si>
  <si>
    <t>　　　　　（７）一次金属</t>
  </si>
  <si>
    <t>　　　　　（８）金属製品</t>
  </si>
  <si>
    <t>　　　　　（９）一般機械</t>
  </si>
  <si>
    <t>　　　　（１０）電気機械</t>
  </si>
  <si>
    <t>　　　　（１１）輸送用機械</t>
  </si>
  <si>
    <t>　　　　（１２）精密機械</t>
  </si>
  <si>
    <t>　　　　（１３）その他の製造業</t>
  </si>
  <si>
    <t>　４．建設業</t>
  </si>
  <si>
    <t>　５．電気・ガス・水道業</t>
  </si>
  <si>
    <t>　６．卸売・小売業</t>
  </si>
  <si>
    <t>　７．金融・保険業</t>
  </si>
  <si>
    <t>　８．不動産業</t>
  </si>
  <si>
    <t>　９．運輸・通信業</t>
  </si>
  <si>
    <t>１０．サービス業</t>
  </si>
  <si>
    <t>１１．公務</t>
  </si>
  <si>
    <t>３．経済活動別国内総生産（名目）</t>
  </si>
  <si>
    <t>（単位：１０億円）</t>
  </si>
  <si>
    <t>実数</t>
  </si>
  <si>
    <t>昭和30暦年</t>
  </si>
  <si>
    <t>昭和31暦年</t>
  </si>
  <si>
    <t>昭和32暦年</t>
  </si>
  <si>
    <t>昭和33暦年</t>
  </si>
  <si>
    <t>昭和34暦年</t>
  </si>
  <si>
    <t>昭和35暦年</t>
  </si>
  <si>
    <t>昭和36暦年</t>
  </si>
  <si>
    <t>昭和37暦年</t>
  </si>
  <si>
    <t>昭和38暦年</t>
  </si>
  <si>
    <t>昭和39暦年</t>
  </si>
  <si>
    <t>昭和40暦年</t>
  </si>
  <si>
    <t>昭和41暦年</t>
  </si>
  <si>
    <t>昭和42暦年</t>
  </si>
  <si>
    <t>昭和43暦年</t>
  </si>
  <si>
    <t>昭和44暦年</t>
  </si>
  <si>
    <t>昭和45暦年</t>
  </si>
  <si>
    <t>昭和46暦年</t>
  </si>
  <si>
    <t>昭和47暦年</t>
  </si>
  <si>
    <t>昭和48暦年</t>
  </si>
  <si>
    <t>昭和49暦年</t>
  </si>
  <si>
    <t>昭和50暦年</t>
  </si>
  <si>
    <t>昭和51暦年</t>
  </si>
  <si>
    <t>昭和52暦年</t>
  </si>
  <si>
    <t>昭和53暦年</t>
  </si>
  <si>
    <t>昭和54暦年</t>
  </si>
  <si>
    <t>昭和55暦年</t>
  </si>
  <si>
    <t>昭和56暦年</t>
  </si>
  <si>
    <t>昭和57暦年</t>
  </si>
  <si>
    <t>昭和58暦年</t>
  </si>
  <si>
    <t>昭和59暦年</t>
  </si>
  <si>
    <t>昭和60暦年</t>
  </si>
  <si>
    <t>昭和61暦年</t>
  </si>
  <si>
    <t>昭和62暦年</t>
  </si>
  <si>
    <t>昭和63暦年</t>
  </si>
  <si>
    <t>平成1暦年</t>
  </si>
  <si>
    <t>平成2暦年</t>
  </si>
  <si>
    <t>平成3暦年</t>
  </si>
  <si>
    <t>平成4暦年</t>
  </si>
  <si>
    <t>平成5暦年</t>
  </si>
  <si>
    <t>平成6暦年</t>
  </si>
  <si>
    <t>平成7暦年</t>
  </si>
  <si>
    <t>平成8暦年</t>
  </si>
  <si>
    <t>平成9暦年</t>
  </si>
  <si>
    <t>平成10暦年</t>
  </si>
  <si>
    <t xml:space="preserve">       項          目</t>
  </si>
  <si>
    <t xml:space="preserve"> 1. 産    業</t>
  </si>
  <si>
    <t>　 1)　農林水産業</t>
  </si>
  <si>
    <t>　 2)　鉱    業</t>
  </si>
  <si>
    <t>　 3)　製造業</t>
  </si>
  <si>
    <t>　 4)　建設業</t>
  </si>
  <si>
    <t>　 5)　電気・ガス・水道業</t>
  </si>
  <si>
    <t>　 6)　卸売・小売業</t>
  </si>
  <si>
    <t>　 7)　金融・保険業</t>
  </si>
  <si>
    <t>　 8)　不動産業</t>
  </si>
  <si>
    <t>　 9)　運輸・通信業</t>
  </si>
  <si>
    <t>　10)　サービス業</t>
  </si>
  <si>
    <t xml:space="preserve"> 2. 政府サービス生産者</t>
  </si>
  <si>
    <t>　 1)　電気・ガス・水道業</t>
  </si>
  <si>
    <t>　 2)　サービス業</t>
  </si>
  <si>
    <t xml:space="preserve"> 　3)　公    務</t>
  </si>
  <si>
    <t xml:space="preserve"> 3. 対家計民間非営利サービス生産者</t>
  </si>
  <si>
    <t xml:space="preserve"> 　1)　サービス業</t>
  </si>
  <si>
    <t>　　　小　　　計</t>
  </si>
  <si>
    <t>　　　輸　入　税</t>
  </si>
  <si>
    <t>　　　（控除）その他</t>
  </si>
  <si>
    <t>　　　（控除）帰属利子</t>
  </si>
  <si>
    <t>　　　国内総生産（不突合を含まず）</t>
  </si>
  <si>
    <t>　　　統計上の不突合</t>
  </si>
  <si>
    <t>　　　国内総生産（不突合を含む）</t>
  </si>
  <si>
    <t>（出所）ＳＮＡ長期遡及系列CD-ROM</t>
  </si>
  <si>
    <t>平成元暦年</t>
  </si>
  <si>
    <t>平成11暦年</t>
  </si>
  <si>
    <t>平成12暦年</t>
  </si>
  <si>
    <t>平成13暦年</t>
  </si>
  <si>
    <t>平成14暦年</t>
  </si>
  <si>
    <t>平成15暦年</t>
  </si>
  <si>
    <t>１．　産業</t>
  </si>
  <si>
    <t>　　　　（１）農林水産業</t>
  </si>
  <si>
    <t>　　　　　　　　ａ．農業</t>
  </si>
  <si>
    <t>　　　　　　　　ｂ．林業</t>
  </si>
  <si>
    <t>　　　　　　　　ｃ．水産業</t>
  </si>
  <si>
    <t>　　　　（２）鉱業</t>
  </si>
  <si>
    <t>　　　　（３）製造業</t>
  </si>
  <si>
    <t>　　　　　　　　ａ．食料品</t>
  </si>
  <si>
    <t>　　　　　　　　ｂ．繊維</t>
  </si>
  <si>
    <t>　　　　　　　　ｃ．パルプ・紙</t>
  </si>
  <si>
    <t>　　　　　　　　ｄ．化学</t>
  </si>
  <si>
    <t>　　　　　　　　ｅ．石油・石炭製品</t>
  </si>
  <si>
    <t>　　　　　　　　ｆ．窯業・土石製品</t>
  </si>
  <si>
    <t>　　　　　　　　ｇ．鉄鋼</t>
  </si>
  <si>
    <t>　　　　　　　　ｈ．非鉄金属</t>
  </si>
  <si>
    <t>　　　　　　　　ｉ．金属製品</t>
  </si>
  <si>
    <t>　　　　　　　　ｊ．一般機械</t>
  </si>
  <si>
    <t>　　　　　　　　ｋ．電気機械</t>
  </si>
  <si>
    <t>　　　　　　　　ｌ．輸送用機械</t>
  </si>
  <si>
    <t>　　　　　　　　ｍ．精密機械</t>
  </si>
  <si>
    <t>　　　　　　　　ｎ．衣服・身回品</t>
  </si>
  <si>
    <t>　　　　　　　　ｏ．製材・木製品</t>
  </si>
  <si>
    <t>　　　　　　　　ｐ．家具</t>
  </si>
  <si>
    <t>　　　　　　　　ｑ．出版・印刷</t>
  </si>
  <si>
    <t>　　　　　　　　ｒ．皮革・皮革製品</t>
  </si>
  <si>
    <t>　　　　　　　　ｓ．ゴム製品</t>
  </si>
  <si>
    <t>　　　　　　　　ｔ．その他の製造業</t>
  </si>
  <si>
    <t>　　　　（４）建設業</t>
  </si>
  <si>
    <t>　　　　（５）電気・ガス・水道業</t>
  </si>
  <si>
    <t>　　　　　　　　ａ．電気業</t>
  </si>
  <si>
    <t>　　　　　　　　ｂ．ガス・水道・熱供給業</t>
  </si>
  <si>
    <t>　　　　（６）卸売・小売業</t>
  </si>
  <si>
    <t>　　　　　　　　ａ．卸売業</t>
  </si>
  <si>
    <t>　　　　　　　　ｂ．小売業</t>
  </si>
  <si>
    <t>　　　　（７）金融・保険業</t>
  </si>
  <si>
    <t>　　　　（８）不動産業</t>
  </si>
  <si>
    <t>　　　　　　　　ａ．住宅賃貸業</t>
  </si>
  <si>
    <t>　　　　　　　　ｂ．その他の不動産業</t>
  </si>
  <si>
    <t>　　　　（９）運輸・通信業</t>
  </si>
  <si>
    <t>　　　　　　　　ａ．運輸業</t>
  </si>
  <si>
    <t>　　　　　　　　ｂ．通信業</t>
  </si>
  <si>
    <t>　　　（１０）サービス業</t>
  </si>
  <si>
    <t>　　　　　　　　ａ．公共サービス</t>
  </si>
  <si>
    <t>　　　　　　　　ｂ．対事業所サービス</t>
  </si>
  <si>
    <t>　　　　　　　　ｃ．対個人サービス</t>
  </si>
  <si>
    <t>２．　政府サービス生産者</t>
  </si>
  <si>
    <t>　　　　（１）電気・ガス・水道業</t>
  </si>
  <si>
    <t>　　　　（２）サービス業</t>
  </si>
  <si>
    <t>　　　　（３）公務</t>
  </si>
  <si>
    <t>３．　対家計民間非営利サービス生産者</t>
  </si>
  <si>
    <t>　　　　（１）教育</t>
  </si>
  <si>
    <t>　　　　（２）その他</t>
  </si>
  <si>
    <t>物価</t>
  </si>
  <si>
    <t>（変化）</t>
  </si>
  <si>
    <t>１．産業</t>
  </si>
  <si>
    <t>　（１）農林水産業</t>
  </si>
  <si>
    <t>１．産業</t>
  </si>
  <si>
    <t>　（１）農林水産業</t>
  </si>
  <si>
    <t>　（２）鉱業</t>
  </si>
  <si>
    <t>　（３）製造業</t>
  </si>
  <si>
    <t>　（４）建設業</t>
  </si>
  <si>
    <t>　（５）電気・ガス・水道業</t>
  </si>
  <si>
    <t>　（６）卸売・小売業</t>
  </si>
  <si>
    <t>　（７）金融・保険業</t>
  </si>
  <si>
    <t>　（８）不動産業</t>
  </si>
  <si>
    <t>　（９）運輸・通信業</t>
  </si>
  <si>
    <t>　（１０）サービス業</t>
  </si>
  <si>
    <t>２．政府</t>
  </si>
  <si>
    <t>３．非営利</t>
  </si>
  <si>
    <t>　（２）鉱業</t>
  </si>
  <si>
    <t>　（３）製造業</t>
  </si>
  <si>
    <t>　　　　　うち電気機械</t>
  </si>
  <si>
    <t>　（４）建設業</t>
  </si>
  <si>
    <t>　（５）電気・ガス・水道業</t>
  </si>
  <si>
    <t>　（６）卸売・小売業</t>
  </si>
  <si>
    <t>　（７）金融・保険業</t>
  </si>
  <si>
    <t>　（８）不動産業</t>
  </si>
  <si>
    <t>　（９）運輸・通信業</t>
  </si>
  <si>
    <t>　（１０）サービス業</t>
  </si>
  <si>
    <t>２．政府</t>
  </si>
  <si>
    <t>３．非営利</t>
  </si>
  <si>
    <t>計</t>
  </si>
  <si>
    <t>１．産業</t>
  </si>
  <si>
    <t>　（１）農林水産業</t>
  </si>
  <si>
    <t>　　　　　農業</t>
  </si>
  <si>
    <t>　　　　　林業</t>
  </si>
  <si>
    <t>　　　　　水産業</t>
  </si>
  <si>
    <t>　（２）鉱業</t>
  </si>
  <si>
    <t>　（３）製造業</t>
  </si>
  <si>
    <t>　　　　　食料品</t>
  </si>
  <si>
    <t>　　　　　繊維</t>
  </si>
  <si>
    <t>　　　　　パルプ・紙</t>
  </si>
  <si>
    <t>　　　　　化学</t>
  </si>
  <si>
    <t>　　　　　石油・石炭製品</t>
  </si>
  <si>
    <t>　　　　　窯業・土石製品</t>
  </si>
  <si>
    <t>　　　　　鉄鋼</t>
  </si>
  <si>
    <t>　　　　　非鉄金属</t>
  </si>
  <si>
    <t>　　　　　金属製品</t>
  </si>
  <si>
    <t>　　　　　一般機械</t>
  </si>
  <si>
    <t>　　　　　電気機械</t>
  </si>
  <si>
    <t>　　　　　輸送用機械</t>
  </si>
  <si>
    <t>　　　　　精密機械</t>
  </si>
  <si>
    <t>　　　　　衣服・身回品</t>
  </si>
  <si>
    <t>　　　　　製材・木製品</t>
  </si>
  <si>
    <t>　　　　　家具</t>
  </si>
  <si>
    <t>　　　　　出版・印刷</t>
  </si>
  <si>
    <t>　　　　　皮革・皮革製品</t>
  </si>
  <si>
    <t>　　　　　ゴム製品</t>
  </si>
  <si>
    <t>　　　　　その他の製造業</t>
  </si>
  <si>
    <t>　（４）建設業</t>
  </si>
  <si>
    <t>　（５）電気・ガス・水道業</t>
  </si>
  <si>
    <t>　　　　　電気業</t>
  </si>
  <si>
    <t>　　　　　ガス・水道・熱供給業</t>
  </si>
  <si>
    <t>　（６）卸売・小売業</t>
  </si>
  <si>
    <t>　　　　　卸売業</t>
  </si>
  <si>
    <t>　　　　　小売業</t>
  </si>
  <si>
    <t>　（７）金融・保険業</t>
  </si>
  <si>
    <t>　（８）不動産業</t>
  </si>
  <si>
    <t>　　　　　住宅賃貸業</t>
  </si>
  <si>
    <t>　　　　　その他の不動産業</t>
  </si>
  <si>
    <t>　（９）運輸・通信業</t>
  </si>
  <si>
    <t>　　　　　運輸業</t>
  </si>
  <si>
    <t>　　　　　通信業</t>
  </si>
  <si>
    <t>　（１０）サービス業</t>
  </si>
  <si>
    <t>　　　　　公共サービス</t>
  </si>
  <si>
    <t>　　　　　対事業所サービス</t>
  </si>
  <si>
    <t>　　　　　対個人サービス</t>
  </si>
  <si>
    <t>２．政府</t>
  </si>
  <si>
    <t>　（１）電気・ガス・水道業</t>
  </si>
  <si>
    <t>　（２）サービス業</t>
  </si>
  <si>
    <t>　（３）公務</t>
  </si>
  <si>
    <t>３．非営利</t>
  </si>
  <si>
    <t>　（１）教育</t>
  </si>
  <si>
    <t>　（２）その他</t>
  </si>
  <si>
    <t>計</t>
  </si>
  <si>
    <t>　　　年平均寄与度＝全体の年平均成長率×寄与率</t>
  </si>
  <si>
    <t>（注）　寄与率＝寄与度/全体の成長率</t>
  </si>
  <si>
    <t>実質GDP（兆円）</t>
  </si>
  <si>
    <t>労働生産性（万円/人）　　※1人あたりの実質生産額（2000年基準価格）</t>
  </si>
  <si>
    <t>１．産業</t>
  </si>
  <si>
    <t>　　（１）農林水産業</t>
  </si>
  <si>
    <t>　　（２）鉱業</t>
  </si>
  <si>
    <t>　　（３）製造業</t>
  </si>
  <si>
    <t>　　　　　　電気機械</t>
  </si>
  <si>
    <t>　　（４）建設業</t>
  </si>
  <si>
    <t>　　（５）電気・ガス・水道業</t>
  </si>
  <si>
    <t>　　（６）卸売・小売業</t>
  </si>
  <si>
    <t>　　（７）金融・保険業</t>
  </si>
  <si>
    <t>　　（８）不動産業</t>
  </si>
  <si>
    <t>　　（９）運輸・通信業</t>
  </si>
  <si>
    <t>　　（１０）サービス業</t>
  </si>
  <si>
    <t>２．政府</t>
  </si>
  <si>
    <t>３．非営利</t>
  </si>
  <si>
    <t>実質GDP（10億円： 2000年価格）</t>
  </si>
  <si>
    <t>指数（1996年=100）</t>
  </si>
  <si>
    <t>年平均
成長率</t>
  </si>
  <si>
    <t>労働力
要因</t>
  </si>
  <si>
    <t>労働生産性要因</t>
  </si>
  <si>
    <t>１．産業</t>
  </si>
  <si>
    <t>２．政府</t>
  </si>
  <si>
    <t>３．非営利</t>
  </si>
  <si>
    <t>１．産業</t>
  </si>
  <si>
    <t>２．政府</t>
  </si>
  <si>
    <t>３．非営利</t>
  </si>
  <si>
    <t>-</t>
  </si>
  <si>
    <t>-</t>
  </si>
  <si>
    <t>平成18暦年</t>
  </si>
  <si>
    <t>就業者数シェア</t>
  </si>
  <si>
    <t>（1996年=100とした場合の2006年の値）</t>
  </si>
  <si>
    <t>10年間の成長率</t>
  </si>
  <si>
    <t>年平均
増加率</t>
  </si>
  <si>
    <t>労働生産性（万円/人）</t>
  </si>
  <si>
    <t>年平均上昇率</t>
  </si>
  <si>
    <t>96-01</t>
  </si>
  <si>
    <t>01-06</t>
  </si>
  <si>
    <t>96-06</t>
  </si>
  <si>
    <t>労働生産性上昇率</t>
  </si>
  <si>
    <t>産業別生産・就業者数シェア</t>
  </si>
  <si>
    <t>　（１）農林水産業</t>
  </si>
  <si>
    <t>　（２）鉱業</t>
  </si>
  <si>
    <t>　（３）製造業</t>
  </si>
  <si>
    <t>　（４）建設業</t>
  </si>
  <si>
    <t>　（５）電気・ガス・水道業</t>
  </si>
  <si>
    <t>　（６）卸売・小売業</t>
  </si>
  <si>
    <t>　（７）金融・保険業</t>
  </si>
  <si>
    <t>　（８）不動産業</t>
  </si>
  <si>
    <t>　（９）運輸・通信業</t>
  </si>
  <si>
    <t>　（１０）サービス業</t>
  </si>
  <si>
    <t>実額（兆円）</t>
  </si>
  <si>
    <t>　　　　　電気機械</t>
  </si>
  <si>
    <t>-</t>
  </si>
  <si>
    <t>-</t>
  </si>
  <si>
    <t>デフレータ</t>
  </si>
  <si>
    <t>デフレータ</t>
  </si>
  <si>
    <t>デフレータ</t>
  </si>
  <si>
    <t>指数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</si>
</sst>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;\-#,##0.0"/>
    <numFmt numFmtId="178" formatCode="#,##0.0"/>
    <numFmt numFmtId="179" formatCode="0.000_ "/>
    <numFmt numFmtId="180" formatCode="0.00_ "/>
    <numFmt numFmtId="181" formatCode="0.0_ "/>
    <numFmt numFmtId="182" formatCode="0.0%"/>
    <numFmt numFmtId="183" formatCode="0_ "/>
    <numFmt numFmtId="184" formatCode="#,##0.0;[Red]\-#,##0.0"/>
    <numFmt numFmtId="185" formatCode="0.000000000000000%"/>
    <numFmt numFmtId="186" formatCode="0.00000000000000000%"/>
    <numFmt numFmtId="187" formatCode="yy"/>
    <numFmt numFmtId="188" formatCode="##00"/>
    <numFmt numFmtId="189" formatCode="0.000%"/>
  </numFmts>
  <fonts count="12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7"/>
      <name val="ＭＳ 明朝"/>
      <family val="1"/>
    </font>
    <font>
      <sz val="10"/>
      <color indexed="10"/>
      <name val="ＭＳ Ｐゴシック"/>
      <family val="3"/>
    </font>
    <font>
      <sz val="10.2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0.5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99">
    <xf numFmtId="0" fontId="0" fillId="0" borderId="0" xfId="0" applyAlignment="1">
      <alignment vertical="center"/>
    </xf>
    <xf numFmtId="176" fontId="1" fillId="0" borderId="0" xfId="0" applyNumberFormat="1" applyFont="1" applyFill="1" applyAlignment="1" applyProtection="1">
      <alignment horizontal="left"/>
      <protection/>
    </xf>
    <xf numFmtId="176" fontId="1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176" fontId="1" fillId="0" borderId="1" xfId="0" applyNumberFormat="1" applyFont="1" applyFill="1" applyBorder="1" applyAlignment="1" applyProtection="1">
      <alignment horizontal="left"/>
      <protection/>
    </xf>
    <xf numFmtId="176" fontId="1" fillId="0" borderId="1" xfId="0" applyNumberFormat="1" applyFont="1" applyFill="1" applyBorder="1" applyAlignment="1" applyProtection="1">
      <alignment vertical="center"/>
      <protection/>
    </xf>
    <xf numFmtId="176" fontId="1" fillId="0" borderId="2" xfId="0" applyNumberFormat="1" applyFont="1" applyFill="1" applyBorder="1" applyAlignment="1">
      <alignment vertical="center"/>
    </xf>
    <xf numFmtId="176" fontId="1" fillId="0" borderId="3" xfId="0" applyNumberFormat="1" applyFont="1" applyFill="1" applyBorder="1" applyAlignment="1" applyProtection="1">
      <alignment horizontal="center"/>
      <protection/>
    </xf>
    <xf numFmtId="176" fontId="1" fillId="0" borderId="4" xfId="0" applyNumberFormat="1" applyFont="1" applyFill="1" applyBorder="1" applyAlignment="1" applyProtection="1">
      <alignment horizontal="center"/>
      <protection/>
    </xf>
    <xf numFmtId="176" fontId="1" fillId="0" borderId="2" xfId="0" applyNumberFormat="1" applyFont="1" applyFill="1" applyBorder="1" applyAlignment="1" applyProtection="1">
      <alignment horizontal="center"/>
      <protection/>
    </xf>
    <xf numFmtId="176" fontId="1" fillId="0" borderId="5" xfId="0" applyNumberFormat="1" applyFont="1" applyFill="1" applyBorder="1" applyAlignment="1" applyProtection="1">
      <alignment horizontal="left"/>
      <protection/>
    </xf>
    <xf numFmtId="176" fontId="1" fillId="0" borderId="3" xfId="0" applyNumberFormat="1" applyFont="1" applyFill="1" applyBorder="1" applyAlignment="1" applyProtection="1">
      <alignment vertical="center"/>
      <protection/>
    </xf>
    <xf numFmtId="176" fontId="1" fillId="0" borderId="5" xfId="0" applyNumberFormat="1" applyFont="1" applyFill="1" applyBorder="1" applyAlignment="1" applyProtection="1">
      <alignment vertical="center"/>
      <protection/>
    </xf>
    <xf numFmtId="0" fontId="1" fillId="0" borderId="6" xfId="0" applyNumberFormat="1" applyFont="1" applyFill="1" applyBorder="1" applyAlignment="1" applyProtection="1">
      <alignment vertical="center"/>
      <protection/>
    </xf>
    <xf numFmtId="0" fontId="1" fillId="0" borderId="7" xfId="0" applyNumberFormat="1" applyFont="1" applyFill="1" applyBorder="1" applyAlignment="1" applyProtection="1">
      <alignment vertical="center"/>
      <protection/>
    </xf>
    <xf numFmtId="176" fontId="1" fillId="0" borderId="4" xfId="0" applyNumberFormat="1" applyFont="1" applyFill="1" applyBorder="1" applyAlignment="1">
      <alignment vertical="center"/>
    </xf>
    <xf numFmtId="176" fontId="1" fillId="0" borderId="8" xfId="0" applyNumberFormat="1" applyFont="1" applyFill="1" applyBorder="1" applyAlignment="1" applyProtection="1">
      <alignment vertical="center"/>
      <protection/>
    </xf>
    <xf numFmtId="176" fontId="1" fillId="0" borderId="0" xfId="0" applyNumberFormat="1" applyFont="1" applyFill="1" applyAlignment="1" applyProtection="1">
      <alignment vertical="center"/>
      <protection/>
    </xf>
    <xf numFmtId="176" fontId="1" fillId="0" borderId="3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 applyProtection="1">
      <alignment vertical="center"/>
      <protection/>
    </xf>
    <xf numFmtId="176" fontId="1" fillId="0" borderId="5" xfId="0" applyNumberFormat="1" applyFont="1" applyFill="1" applyBorder="1" applyAlignment="1">
      <alignment vertical="center"/>
    </xf>
    <xf numFmtId="176" fontId="1" fillId="0" borderId="9" xfId="0" applyNumberFormat="1" applyFont="1" applyFill="1" applyBorder="1" applyAlignment="1" applyProtection="1">
      <alignment horizontal="left"/>
      <protection/>
    </xf>
    <xf numFmtId="176" fontId="1" fillId="0" borderId="7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 applyProtection="1">
      <alignment vertical="center"/>
      <protection/>
    </xf>
    <xf numFmtId="176" fontId="1" fillId="0" borderId="10" xfId="0" applyNumberFormat="1" applyFont="1" applyFill="1" applyBorder="1" applyAlignment="1">
      <alignment vertical="center"/>
    </xf>
    <xf numFmtId="176" fontId="1" fillId="0" borderId="11" xfId="0" applyNumberFormat="1" applyFont="1" applyFill="1" applyBorder="1" applyAlignment="1" applyProtection="1">
      <alignment horizontal="left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left"/>
      <protection/>
    </xf>
    <xf numFmtId="0" fontId="3" fillId="0" borderId="1" xfId="0" applyFont="1" applyFill="1" applyBorder="1" applyAlignment="1" applyProtection="1">
      <alignment horizontal="left"/>
      <protection/>
    </xf>
    <xf numFmtId="0" fontId="3" fillId="0" borderId="1" xfId="0" applyFont="1" applyBorder="1" applyAlignment="1" applyProtection="1">
      <alignment horizontal="left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12" xfId="0" applyFont="1" applyFill="1" applyBorder="1" applyAlignment="1">
      <alignment vertical="center"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177" fontId="3" fillId="0" borderId="4" xfId="0" applyNumberFormat="1" applyFont="1" applyBorder="1" applyAlignment="1" applyProtection="1">
      <alignment vertical="center"/>
      <protection/>
    </xf>
    <xf numFmtId="177" fontId="3" fillId="0" borderId="8" xfId="0" applyNumberFormat="1" applyFont="1" applyBorder="1" applyAlignment="1" applyProtection="1">
      <alignment vertical="center"/>
      <protection/>
    </xf>
    <xf numFmtId="177" fontId="3" fillId="0" borderId="3" xfId="0" applyNumberFormat="1" applyFont="1" applyBorder="1" applyAlignment="1" applyProtection="1">
      <alignment vertical="center"/>
      <protection/>
    </xf>
    <xf numFmtId="177" fontId="3" fillId="0" borderId="0" xfId="0" applyNumberFormat="1" applyFont="1" applyBorder="1" applyAlignment="1" applyProtection="1">
      <alignment vertical="center"/>
      <protection/>
    </xf>
    <xf numFmtId="0" fontId="3" fillId="0" borderId="13" xfId="0" applyFont="1" applyFill="1" applyBorder="1" applyAlignment="1">
      <alignment vertical="center"/>
    </xf>
    <xf numFmtId="0" fontId="3" fillId="0" borderId="15" xfId="0" applyFont="1" applyFill="1" applyBorder="1" applyAlignment="1" applyProtection="1">
      <alignment horizontal="left"/>
      <protection/>
    </xf>
    <xf numFmtId="177" fontId="3" fillId="0" borderId="16" xfId="0" applyNumberFormat="1" applyFont="1" applyBorder="1" applyAlignment="1" applyProtection="1">
      <alignment vertical="center"/>
      <protection/>
    </xf>
    <xf numFmtId="177" fontId="3" fillId="0" borderId="10" xfId="0" applyNumberFormat="1" applyFont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 applyProtection="1">
      <alignment horizontal="left"/>
      <protection/>
    </xf>
    <xf numFmtId="0" fontId="1" fillId="0" borderId="1" xfId="0" applyFont="1" applyFill="1" applyBorder="1" applyAlignment="1" applyProtection="1">
      <alignment vertical="center"/>
      <protection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5" xfId="0" applyFont="1" applyFill="1" applyBorder="1" applyAlignment="1" applyProtection="1">
      <alignment horizontal="left"/>
      <protection/>
    </xf>
    <xf numFmtId="0" fontId="1" fillId="0" borderId="3" xfId="0" applyFont="1" applyFill="1" applyBorder="1" applyAlignment="1" applyProtection="1">
      <alignment vertical="center"/>
      <protection/>
    </xf>
    <xf numFmtId="0" fontId="1" fillId="0" borderId="5" xfId="0" applyFont="1" applyFill="1" applyBorder="1" applyAlignment="1" applyProtection="1">
      <alignment vertical="center"/>
      <protection/>
    </xf>
    <xf numFmtId="0" fontId="1" fillId="0" borderId="6" xfId="0" applyFont="1" applyFill="1" applyBorder="1" applyAlignment="1" applyProtection="1">
      <alignment vertical="center"/>
      <protection/>
    </xf>
    <xf numFmtId="0" fontId="1" fillId="0" borderId="7" xfId="0" applyFont="1" applyFill="1" applyBorder="1" applyAlignment="1" applyProtection="1">
      <alignment vertical="center"/>
      <protection/>
    </xf>
    <xf numFmtId="177" fontId="1" fillId="0" borderId="3" xfId="0" applyNumberFormat="1" applyFont="1" applyFill="1" applyBorder="1" applyAlignment="1" applyProtection="1">
      <alignment vertical="center"/>
      <protection/>
    </xf>
    <xf numFmtId="177" fontId="1" fillId="0" borderId="0" xfId="0" applyNumberFormat="1" applyFont="1" applyFill="1" applyAlignment="1" applyProtection="1">
      <alignment vertical="center"/>
      <protection/>
    </xf>
    <xf numFmtId="177" fontId="1" fillId="0" borderId="0" xfId="0" applyNumberFormat="1" applyFont="1" applyFill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9" xfId="0" applyFont="1" applyFill="1" applyBorder="1" applyAlignment="1" applyProtection="1">
      <alignment horizontal="left"/>
      <protection/>
    </xf>
    <xf numFmtId="177" fontId="1" fillId="0" borderId="16" xfId="0" applyNumberFormat="1" applyFont="1" applyFill="1" applyBorder="1" applyAlignment="1" applyProtection="1">
      <alignment vertical="center"/>
      <protection/>
    </xf>
    <xf numFmtId="177" fontId="1" fillId="0" borderId="10" xfId="0" applyNumberFormat="1" applyFont="1" applyFill="1" applyBorder="1" applyAlignment="1" applyProtection="1">
      <alignment vertical="center"/>
      <protection/>
    </xf>
    <xf numFmtId="177" fontId="1" fillId="0" borderId="10" xfId="0" applyNumberFormat="1" applyFont="1" applyFill="1" applyBorder="1" applyAlignment="1">
      <alignment vertical="center"/>
    </xf>
    <xf numFmtId="0" fontId="1" fillId="0" borderId="4" xfId="0" applyFont="1" applyFill="1" applyBorder="1" applyAlignment="1" applyProtection="1">
      <alignment horizontal="center"/>
      <protection/>
    </xf>
    <xf numFmtId="177" fontId="1" fillId="0" borderId="8" xfId="0" applyNumberFormat="1" applyFont="1" applyFill="1" applyBorder="1" applyAlignment="1" applyProtection="1">
      <alignment vertical="center"/>
      <protection/>
    </xf>
    <xf numFmtId="177" fontId="1" fillId="0" borderId="0" xfId="0" applyNumberFormat="1" applyFont="1" applyFill="1" applyBorder="1" applyAlignment="1" applyProtection="1">
      <alignment vertical="center"/>
      <protection/>
    </xf>
    <xf numFmtId="177" fontId="1" fillId="0" borderId="1" xfId="0" applyNumberFormat="1" applyFont="1" applyFill="1" applyBorder="1" applyAlignment="1" applyProtection="1">
      <alignment vertical="center"/>
      <protection/>
    </xf>
    <xf numFmtId="177" fontId="1" fillId="0" borderId="1" xfId="0" applyNumberFormat="1" applyFont="1" applyFill="1" applyBorder="1" applyAlignment="1">
      <alignment vertical="center"/>
    </xf>
    <xf numFmtId="0" fontId="3" fillId="0" borderId="13" xfId="0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 applyProtection="1">
      <alignment horizontal="left"/>
      <protection/>
    </xf>
    <xf numFmtId="178" fontId="1" fillId="0" borderId="0" xfId="0" applyNumberFormat="1" applyFont="1" applyAlignment="1">
      <alignment horizontal="right" vertical="center"/>
    </xf>
    <xf numFmtId="178" fontId="1" fillId="0" borderId="12" xfId="0" applyNumberFormat="1" applyFont="1" applyBorder="1" applyAlignment="1">
      <alignment horizontal="right" vertical="center"/>
    </xf>
    <xf numFmtId="178" fontId="1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 applyProtection="1">
      <alignment horizontal="left"/>
      <protection/>
    </xf>
    <xf numFmtId="178" fontId="1" fillId="0" borderId="7" xfId="0" applyNumberFormat="1" applyFont="1" applyBorder="1" applyAlignment="1">
      <alignment horizontal="right" vertical="center"/>
    </xf>
    <xf numFmtId="178" fontId="1" fillId="0" borderId="1" xfId="0" applyNumberFormat="1" applyFont="1" applyBorder="1" applyAlignment="1">
      <alignment horizontal="right" vertical="center"/>
    </xf>
    <xf numFmtId="178" fontId="1" fillId="0" borderId="14" xfId="0" applyNumberFormat="1" applyFont="1" applyBorder="1" applyAlignment="1">
      <alignment horizontal="right" vertical="center"/>
    </xf>
    <xf numFmtId="0" fontId="1" fillId="0" borderId="1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177" fontId="3" fillId="0" borderId="0" xfId="0" applyNumberFormat="1" applyFont="1" applyAlignment="1" applyProtection="1">
      <alignment vertic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left"/>
      <protection/>
    </xf>
    <xf numFmtId="177" fontId="3" fillId="0" borderId="7" xfId="0" applyNumberFormat="1" applyFont="1" applyBorder="1" applyAlignment="1" applyProtection="1">
      <alignment vertical="center"/>
      <protection/>
    </xf>
    <xf numFmtId="177" fontId="3" fillId="0" borderId="1" xfId="0" applyNumberFormat="1" applyFont="1" applyBorder="1" applyAlignment="1" applyProtection="1">
      <alignment vertical="center"/>
      <protection/>
    </xf>
    <xf numFmtId="182" fontId="0" fillId="0" borderId="0" xfId="15" applyNumberFormat="1" applyAlignment="1">
      <alignment vertical="center"/>
    </xf>
    <xf numFmtId="0" fontId="0" fillId="0" borderId="0" xfId="0" applyAlignment="1">
      <alignment horizontal="center" vertical="center"/>
    </xf>
    <xf numFmtId="38" fontId="0" fillId="0" borderId="0" xfId="17" applyAlignment="1">
      <alignment vertical="center"/>
    </xf>
    <xf numFmtId="184" fontId="0" fillId="0" borderId="0" xfId="17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181" fontId="9" fillId="0" borderId="14" xfId="0" applyNumberFormat="1" applyFont="1" applyBorder="1" applyAlignment="1">
      <alignment vertical="center"/>
    </xf>
    <xf numFmtId="181" fontId="9" fillId="0" borderId="6" xfId="0" applyNumberFormat="1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181" fontId="9" fillId="0" borderId="22" xfId="0" applyNumberFormat="1" applyFont="1" applyBorder="1" applyAlignment="1">
      <alignment vertical="center"/>
    </xf>
    <xf numFmtId="181" fontId="9" fillId="0" borderId="23" xfId="0" applyNumberFormat="1" applyFont="1" applyBorder="1" applyAlignment="1">
      <alignment vertical="center"/>
    </xf>
    <xf numFmtId="181" fontId="9" fillId="0" borderId="18" xfId="0" applyNumberFormat="1" applyFont="1" applyBorder="1" applyAlignment="1">
      <alignment vertical="center"/>
    </xf>
    <xf numFmtId="181" fontId="9" fillId="0" borderId="19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Continuous" vertical="center"/>
    </xf>
    <xf numFmtId="182" fontId="9" fillId="0" borderId="23" xfId="0" applyNumberFormat="1" applyFont="1" applyBorder="1" applyAlignment="1">
      <alignment vertical="center"/>
    </xf>
    <xf numFmtId="0" fontId="9" fillId="0" borderId="22" xfId="0" applyFont="1" applyBorder="1" applyAlignment="1">
      <alignment horizontal="centerContinuous" vertical="center"/>
    </xf>
    <xf numFmtId="182" fontId="9" fillId="0" borderId="22" xfId="0" applyNumberFormat="1" applyFont="1" applyBorder="1" applyAlignment="1">
      <alignment vertical="center"/>
    </xf>
    <xf numFmtId="0" fontId="9" fillId="0" borderId="21" xfId="0" applyFont="1" applyBorder="1" applyAlignment="1">
      <alignment horizontal="centerContinuous" vertical="center"/>
    </xf>
    <xf numFmtId="182" fontId="9" fillId="0" borderId="21" xfId="0" applyNumberFormat="1" applyFont="1" applyBorder="1" applyAlignment="1">
      <alignment vertical="center"/>
    </xf>
    <xf numFmtId="182" fontId="9" fillId="0" borderId="14" xfId="0" applyNumberFormat="1" applyFont="1" applyBorder="1" applyAlignment="1">
      <alignment vertical="center"/>
    </xf>
    <xf numFmtId="182" fontId="9" fillId="0" borderId="6" xfId="0" applyNumberFormat="1" applyFont="1" applyBorder="1" applyAlignment="1">
      <alignment vertical="center"/>
    </xf>
    <xf numFmtId="182" fontId="9" fillId="0" borderId="20" xfId="0" applyNumberFormat="1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184" fontId="0" fillId="2" borderId="24" xfId="17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82" fontId="0" fillId="2" borderId="24" xfId="15" applyNumberFormat="1" applyFont="1" applyFill="1" applyBorder="1" applyAlignment="1">
      <alignment vertical="center"/>
    </xf>
    <xf numFmtId="181" fontId="0" fillId="2" borderId="24" xfId="0" applyNumberFormat="1" applyFont="1" applyFill="1" applyBorder="1" applyAlignment="1">
      <alignment vertical="center"/>
    </xf>
    <xf numFmtId="181" fontId="0" fillId="0" borderId="0" xfId="0" applyNumberFormat="1" applyFont="1" applyAlignment="1">
      <alignment vertical="center"/>
    </xf>
    <xf numFmtId="184" fontId="0" fillId="3" borderId="24" xfId="17" applyNumberFormat="1" applyFont="1" applyFill="1" applyBorder="1" applyAlignment="1">
      <alignment vertical="center"/>
    </xf>
    <xf numFmtId="182" fontId="0" fillId="3" borderId="24" xfId="15" applyNumberFormat="1" applyFont="1" applyFill="1" applyBorder="1" applyAlignment="1">
      <alignment vertical="center"/>
    </xf>
    <xf numFmtId="181" fontId="0" fillId="3" borderId="24" xfId="0" applyNumberFormat="1" applyFont="1" applyFill="1" applyBorder="1" applyAlignment="1">
      <alignment vertical="center"/>
    </xf>
    <xf numFmtId="184" fontId="0" fillId="4" borderId="24" xfId="17" applyNumberFormat="1" applyFont="1" applyFill="1" applyBorder="1" applyAlignment="1">
      <alignment vertical="center"/>
    </xf>
    <xf numFmtId="182" fontId="0" fillId="4" borderId="24" xfId="15" applyNumberFormat="1" applyFont="1" applyFill="1" applyBorder="1" applyAlignment="1">
      <alignment vertical="center"/>
    </xf>
    <xf numFmtId="181" fontId="0" fillId="4" borderId="24" xfId="0" applyNumberFormat="1" applyFont="1" applyFill="1" applyBorder="1" applyAlignment="1">
      <alignment vertical="center"/>
    </xf>
    <xf numFmtId="184" fontId="0" fillId="5" borderId="24" xfId="17" applyNumberFormat="1" applyFont="1" applyFill="1" applyBorder="1" applyAlignment="1">
      <alignment vertical="center"/>
    </xf>
    <xf numFmtId="182" fontId="0" fillId="5" borderId="24" xfId="15" applyNumberFormat="1" applyFont="1" applyFill="1" applyBorder="1" applyAlignment="1">
      <alignment vertical="center"/>
    </xf>
    <xf numFmtId="181" fontId="0" fillId="5" borderId="24" xfId="0" applyNumberFormat="1" applyFont="1" applyFill="1" applyBorder="1" applyAlignment="1">
      <alignment vertical="center"/>
    </xf>
    <xf numFmtId="184" fontId="0" fillId="0" borderId="0" xfId="17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0" fillId="0" borderId="23" xfId="0" applyBorder="1" applyAlignment="1">
      <alignment horizontal="centerContinuous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Continuous" vertical="center"/>
    </xf>
    <xf numFmtId="0" fontId="0" fillId="0" borderId="18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Continuous" vertical="center"/>
    </xf>
    <xf numFmtId="182" fontId="3" fillId="0" borderId="2" xfId="15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82" fontId="3" fillId="0" borderId="27" xfId="15" applyNumberFormat="1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181" fontId="3" fillId="0" borderId="14" xfId="0" applyNumberFormat="1" applyFont="1" applyBorder="1" applyAlignment="1">
      <alignment vertical="center"/>
    </xf>
    <xf numFmtId="181" fontId="3" fillId="0" borderId="6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81" fontId="3" fillId="0" borderId="22" xfId="0" applyNumberFormat="1" applyFont="1" applyBorder="1" applyAlignment="1">
      <alignment vertical="center"/>
    </xf>
    <xf numFmtId="181" fontId="3" fillId="0" borderId="23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181" fontId="3" fillId="0" borderId="18" xfId="0" applyNumberFormat="1" applyFont="1" applyBorder="1" applyAlignment="1">
      <alignment vertical="center"/>
    </xf>
    <xf numFmtId="181" fontId="3" fillId="0" borderId="19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84" fontId="0" fillId="0" borderId="6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9" xfId="0" applyBorder="1" applyAlignment="1">
      <alignment vertical="center"/>
    </xf>
    <xf numFmtId="38" fontId="0" fillId="0" borderId="30" xfId="17" applyFont="1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84" fontId="0" fillId="0" borderId="32" xfId="0" applyNumberFormat="1" applyBorder="1" applyAlignment="1">
      <alignment vertical="center"/>
    </xf>
    <xf numFmtId="184" fontId="0" fillId="0" borderId="20" xfId="0" applyNumberFormat="1" applyBorder="1" applyAlignment="1">
      <alignment vertical="center"/>
    </xf>
    <xf numFmtId="184" fontId="0" fillId="0" borderId="30" xfId="0" applyNumberForma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184" fontId="0" fillId="0" borderId="31" xfId="0" applyNumberFormat="1" applyBorder="1" applyAlignment="1">
      <alignment vertical="center"/>
    </xf>
    <xf numFmtId="184" fontId="0" fillId="0" borderId="19" xfId="0" applyNumberFormat="1" applyBorder="1" applyAlignment="1">
      <alignment vertical="center"/>
    </xf>
    <xf numFmtId="184" fontId="0" fillId="0" borderId="17" xfId="0" applyNumberFormat="1" applyBorder="1" applyAlignment="1">
      <alignment vertical="center"/>
    </xf>
    <xf numFmtId="0" fontId="0" fillId="0" borderId="29" xfId="0" applyBorder="1" applyAlignment="1">
      <alignment horizontal="centerContinuous" vertical="center"/>
    </xf>
    <xf numFmtId="0" fontId="0" fillId="0" borderId="33" xfId="0" applyBorder="1" applyAlignment="1">
      <alignment horizontal="center" vertical="center"/>
    </xf>
    <xf numFmtId="184" fontId="0" fillId="0" borderId="7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38" fontId="0" fillId="0" borderId="23" xfId="17" applyFont="1" applyBorder="1" applyAlignment="1">
      <alignment horizontal="right" vertical="center"/>
    </xf>
    <xf numFmtId="0" fontId="3" fillId="0" borderId="0" xfId="0" applyFont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7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178" fontId="1" fillId="0" borderId="0" xfId="0" applyNumberFormat="1" applyFont="1" applyAlignment="1" applyProtection="1">
      <alignment horizontal="right" vertical="center"/>
      <protection/>
    </xf>
    <xf numFmtId="178" fontId="1" fillId="0" borderId="8" xfId="0" applyNumberFormat="1" applyFont="1" applyBorder="1" applyAlignment="1" applyProtection="1">
      <alignment horizontal="right" vertical="center"/>
      <protection/>
    </xf>
    <xf numFmtId="178" fontId="1" fillId="0" borderId="12" xfId="0" applyNumberFormat="1" applyFont="1" applyBorder="1" applyAlignment="1" applyProtection="1">
      <alignment horizontal="right" vertical="center"/>
      <protection/>
    </xf>
    <xf numFmtId="178" fontId="1" fillId="0" borderId="0" xfId="0" applyNumberFormat="1" applyFont="1" applyBorder="1" applyAlignment="1" applyProtection="1">
      <alignment horizontal="right" vertical="center"/>
      <protection/>
    </xf>
    <xf numFmtId="178" fontId="1" fillId="0" borderId="13" xfId="0" applyNumberFormat="1" applyFont="1" applyBorder="1" applyAlignment="1" applyProtection="1">
      <alignment horizontal="right" vertical="center"/>
      <protection/>
    </xf>
    <xf numFmtId="178" fontId="1" fillId="0" borderId="7" xfId="0" applyNumberFormat="1" applyFont="1" applyBorder="1" applyAlignment="1" applyProtection="1">
      <alignment horizontal="right" vertical="center"/>
      <protection/>
    </xf>
    <xf numFmtId="178" fontId="1" fillId="0" borderId="1" xfId="0" applyNumberFormat="1" applyFont="1" applyBorder="1" applyAlignment="1" applyProtection="1">
      <alignment horizontal="right" vertical="center"/>
      <protection/>
    </xf>
    <xf numFmtId="178" fontId="1" fillId="0" borderId="14" xfId="0" applyNumberFormat="1" applyFont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23" xfId="0" applyBorder="1" applyAlignment="1" quotePrefix="1">
      <alignment vertical="center"/>
    </xf>
    <xf numFmtId="38" fontId="0" fillId="0" borderId="23" xfId="17" applyFont="1" applyBorder="1" applyAlignment="1">
      <alignment horizontal="centerContinuous" vertical="center" shrinkToFit="1"/>
    </xf>
    <xf numFmtId="10" fontId="0" fillId="0" borderId="0" xfId="15" applyNumberFormat="1" applyAlignment="1">
      <alignment vertical="center"/>
    </xf>
    <xf numFmtId="10" fontId="0" fillId="0" borderId="0" xfId="0" applyNumberFormat="1" applyAlignment="1">
      <alignment vertical="center"/>
    </xf>
    <xf numFmtId="184" fontId="0" fillId="0" borderId="33" xfId="0" applyNumberFormat="1" applyBorder="1" applyAlignment="1">
      <alignment vertical="center"/>
    </xf>
    <xf numFmtId="0" fontId="0" fillId="0" borderId="30" xfId="0" applyBorder="1" applyAlignment="1">
      <alignment horizontal="centerContinuous" vertical="center"/>
    </xf>
    <xf numFmtId="0" fontId="0" fillId="0" borderId="31" xfId="0" applyBorder="1" applyAlignment="1" quotePrefix="1">
      <alignment horizontal="center" vertical="center"/>
    </xf>
    <xf numFmtId="0" fontId="0" fillId="0" borderId="19" xfId="0" applyBorder="1" applyAlignment="1" quotePrefix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182" fontId="0" fillId="6" borderId="23" xfId="15" applyNumberFormat="1" applyFill="1" applyBorder="1" applyAlignment="1">
      <alignment vertical="center"/>
    </xf>
    <xf numFmtId="184" fontId="0" fillId="0" borderId="34" xfId="17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0" fillId="2" borderId="39" xfId="0" applyFont="1" applyFill="1" applyBorder="1" applyAlignment="1">
      <alignment vertical="center"/>
    </xf>
    <xf numFmtId="0" fontId="0" fillId="2" borderId="40" xfId="0" applyFont="1" applyFill="1" applyBorder="1" applyAlignment="1">
      <alignment vertical="center"/>
    </xf>
    <xf numFmtId="0" fontId="0" fillId="2" borderId="41" xfId="0" applyFont="1" applyFill="1" applyBorder="1" applyAlignment="1">
      <alignment vertical="center"/>
    </xf>
    <xf numFmtId="0" fontId="0" fillId="2" borderId="42" xfId="0" applyFont="1" applyFill="1" applyBorder="1" applyAlignment="1">
      <alignment vertical="center"/>
    </xf>
    <xf numFmtId="184" fontId="0" fillId="2" borderId="43" xfId="17" applyNumberFormat="1" applyFont="1" applyFill="1" applyBorder="1" applyAlignment="1">
      <alignment vertical="center"/>
    </xf>
    <xf numFmtId="184" fontId="0" fillId="2" borderId="44" xfId="17" applyNumberFormat="1" applyFont="1" applyFill="1" applyBorder="1" applyAlignment="1">
      <alignment vertical="center"/>
    </xf>
    <xf numFmtId="184" fontId="0" fillId="2" borderId="45" xfId="17" applyNumberFormat="1" applyFont="1" applyFill="1" applyBorder="1" applyAlignment="1">
      <alignment vertical="center"/>
    </xf>
    <xf numFmtId="0" fontId="0" fillId="2" borderId="43" xfId="0" applyFont="1" applyFill="1" applyBorder="1" applyAlignment="1">
      <alignment horizontal="right" vertical="center"/>
    </xf>
    <xf numFmtId="182" fontId="0" fillId="2" borderId="44" xfId="15" applyNumberFormat="1" applyFont="1" applyFill="1" applyBorder="1" applyAlignment="1">
      <alignment vertical="center"/>
    </xf>
    <xf numFmtId="182" fontId="0" fillId="2" borderId="45" xfId="15" applyNumberFormat="1" applyFont="1" applyFill="1" applyBorder="1" applyAlignment="1">
      <alignment vertical="center"/>
    </xf>
    <xf numFmtId="181" fontId="0" fillId="2" borderId="43" xfId="0" applyNumberFormat="1" applyFont="1" applyFill="1" applyBorder="1" applyAlignment="1">
      <alignment vertical="center"/>
    </xf>
    <xf numFmtId="181" fontId="0" fillId="2" borderId="44" xfId="0" applyNumberFormat="1" applyFont="1" applyFill="1" applyBorder="1" applyAlignment="1">
      <alignment vertical="center"/>
    </xf>
    <xf numFmtId="181" fontId="0" fillId="2" borderId="45" xfId="0" applyNumberFormat="1" applyFont="1" applyFill="1" applyBorder="1" applyAlignment="1">
      <alignment vertical="center"/>
    </xf>
    <xf numFmtId="182" fontId="0" fillId="2" borderId="43" xfId="15" applyNumberFormat="1" applyFont="1" applyFill="1" applyBorder="1" applyAlignment="1">
      <alignment vertical="center"/>
    </xf>
    <xf numFmtId="0" fontId="0" fillId="2" borderId="46" xfId="0" applyFont="1" applyFill="1" applyBorder="1" applyAlignment="1">
      <alignment vertical="center"/>
    </xf>
    <xf numFmtId="184" fontId="0" fillId="2" borderId="47" xfId="17" applyNumberFormat="1" applyFont="1" applyFill="1" applyBorder="1" applyAlignment="1">
      <alignment vertical="center"/>
    </xf>
    <xf numFmtId="184" fontId="0" fillId="2" borderId="48" xfId="17" applyNumberFormat="1" applyFont="1" applyFill="1" applyBorder="1" applyAlignment="1">
      <alignment vertical="center"/>
    </xf>
    <xf numFmtId="0" fontId="0" fillId="2" borderId="47" xfId="0" applyFont="1" applyFill="1" applyBorder="1" applyAlignment="1">
      <alignment horizontal="right" vertical="center"/>
    </xf>
    <xf numFmtId="182" fontId="0" fillId="2" borderId="48" xfId="15" applyNumberFormat="1" applyFont="1" applyFill="1" applyBorder="1" applyAlignment="1">
      <alignment vertical="center"/>
    </xf>
    <xf numFmtId="181" fontId="0" fillId="2" borderId="47" xfId="0" applyNumberFormat="1" applyFont="1" applyFill="1" applyBorder="1" applyAlignment="1">
      <alignment vertical="center"/>
    </xf>
    <xf numFmtId="181" fontId="0" fillId="2" borderId="48" xfId="0" applyNumberFormat="1" applyFont="1" applyFill="1" applyBorder="1" applyAlignment="1">
      <alignment vertical="center"/>
    </xf>
    <xf numFmtId="182" fontId="0" fillId="2" borderId="47" xfId="15" applyNumberFormat="1" applyFont="1" applyFill="1" applyBorder="1" applyAlignment="1">
      <alignment vertical="center"/>
    </xf>
    <xf numFmtId="0" fontId="0" fillId="2" borderId="47" xfId="0" applyFont="1" applyFill="1" applyBorder="1" applyAlignment="1">
      <alignment vertical="center"/>
    </xf>
    <xf numFmtId="0" fontId="0" fillId="2" borderId="49" xfId="0" applyFont="1" applyFill="1" applyBorder="1" applyAlignment="1">
      <alignment vertical="center"/>
    </xf>
    <xf numFmtId="184" fontId="0" fillId="2" borderId="50" xfId="17" applyNumberFormat="1" applyFont="1" applyFill="1" applyBorder="1" applyAlignment="1">
      <alignment vertical="center"/>
    </xf>
    <xf numFmtId="184" fontId="0" fillId="2" borderId="51" xfId="17" applyNumberFormat="1" applyFont="1" applyFill="1" applyBorder="1" applyAlignment="1">
      <alignment vertical="center"/>
    </xf>
    <xf numFmtId="184" fontId="0" fillId="2" borderId="52" xfId="17" applyNumberFormat="1" applyFont="1" applyFill="1" applyBorder="1" applyAlignment="1">
      <alignment vertical="center"/>
    </xf>
    <xf numFmtId="0" fontId="0" fillId="2" borderId="50" xfId="0" applyFont="1" applyFill="1" applyBorder="1" applyAlignment="1">
      <alignment horizontal="right" vertical="center"/>
    </xf>
    <xf numFmtId="182" fontId="0" fillId="2" borderId="51" xfId="15" applyNumberFormat="1" applyFont="1" applyFill="1" applyBorder="1" applyAlignment="1">
      <alignment vertical="center"/>
    </xf>
    <xf numFmtId="182" fontId="0" fillId="2" borderId="52" xfId="15" applyNumberFormat="1" applyFont="1" applyFill="1" applyBorder="1" applyAlignment="1">
      <alignment vertical="center"/>
    </xf>
    <xf numFmtId="181" fontId="0" fillId="2" borderId="50" xfId="0" applyNumberFormat="1" applyFont="1" applyFill="1" applyBorder="1" applyAlignment="1">
      <alignment vertical="center"/>
    </xf>
    <xf numFmtId="181" fontId="0" fillId="2" borderId="51" xfId="0" applyNumberFormat="1" applyFont="1" applyFill="1" applyBorder="1" applyAlignment="1">
      <alignment vertical="center"/>
    </xf>
    <xf numFmtId="181" fontId="0" fillId="2" borderId="52" xfId="0" applyNumberFormat="1" applyFont="1" applyFill="1" applyBorder="1" applyAlignment="1">
      <alignment vertical="center"/>
    </xf>
    <xf numFmtId="182" fontId="0" fillId="2" borderId="50" xfId="15" applyNumberFormat="1" applyFont="1" applyFill="1" applyBorder="1" applyAlignment="1">
      <alignment vertical="center"/>
    </xf>
    <xf numFmtId="184" fontId="0" fillId="0" borderId="0" xfId="17" applyNumberFormat="1" applyFont="1" applyFill="1" applyBorder="1" applyAlignment="1">
      <alignment vertical="center"/>
    </xf>
    <xf numFmtId="0" fontId="0" fillId="3" borderId="23" xfId="0" applyFont="1" applyFill="1" applyBorder="1" applyAlignment="1">
      <alignment vertical="center"/>
    </xf>
    <xf numFmtId="0" fontId="0" fillId="3" borderId="39" xfId="0" applyFont="1" applyFill="1" applyBorder="1" applyAlignment="1">
      <alignment vertical="center"/>
    </xf>
    <xf numFmtId="0" fontId="0" fillId="3" borderId="40" xfId="0" applyFont="1" applyFill="1" applyBorder="1" applyAlignment="1">
      <alignment vertical="center"/>
    </xf>
    <xf numFmtId="0" fontId="0" fillId="3" borderId="41" xfId="0" applyFont="1" applyFill="1" applyBorder="1" applyAlignment="1">
      <alignment vertical="center"/>
    </xf>
    <xf numFmtId="0" fontId="0" fillId="3" borderId="42" xfId="0" applyFont="1" applyFill="1" applyBorder="1" applyAlignment="1">
      <alignment vertical="center"/>
    </xf>
    <xf numFmtId="184" fontId="0" fillId="3" borderId="43" xfId="17" applyNumberFormat="1" applyFont="1" applyFill="1" applyBorder="1" applyAlignment="1">
      <alignment vertical="center"/>
    </xf>
    <xf numFmtId="184" fontId="0" fillId="3" borderId="44" xfId="17" applyNumberFormat="1" applyFont="1" applyFill="1" applyBorder="1" applyAlignment="1">
      <alignment vertical="center"/>
    </xf>
    <xf numFmtId="184" fontId="0" fillId="3" borderId="45" xfId="17" applyNumberFormat="1" applyFont="1" applyFill="1" applyBorder="1" applyAlignment="1">
      <alignment vertical="center"/>
    </xf>
    <xf numFmtId="0" fontId="0" fillId="3" borderId="43" xfId="0" applyFont="1" applyFill="1" applyBorder="1" applyAlignment="1">
      <alignment horizontal="right" vertical="center"/>
    </xf>
    <xf numFmtId="182" fontId="0" fillId="3" borderId="44" xfId="15" applyNumberFormat="1" applyFont="1" applyFill="1" applyBorder="1" applyAlignment="1">
      <alignment vertical="center"/>
    </xf>
    <xf numFmtId="182" fontId="0" fillId="3" borderId="45" xfId="15" applyNumberFormat="1" applyFont="1" applyFill="1" applyBorder="1" applyAlignment="1">
      <alignment vertical="center"/>
    </xf>
    <xf numFmtId="181" fontId="0" fillId="3" borderId="43" xfId="0" applyNumberFormat="1" applyFont="1" applyFill="1" applyBorder="1" applyAlignment="1">
      <alignment vertical="center"/>
    </xf>
    <xf numFmtId="181" fontId="0" fillId="3" borderId="44" xfId="0" applyNumberFormat="1" applyFont="1" applyFill="1" applyBorder="1" applyAlignment="1">
      <alignment vertical="center"/>
    </xf>
    <xf numFmtId="181" fontId="0" fillId="3" borderId="45" xfId="0" applyNumberFormat="1" applyFont="1" applyFill="1" applyBorder="1" applyAlignment="1">
      <alignment vertical="center"/>
    </xf>
    <xf numFmtId="0" fontId="0" fillId="3" borderId="46" xfId="0" applyFont="1" applyFill="1" applyBorder="1" applyAlignment="1">
      <alignment vertical="center"/>
    </xf>
    <xf numFmtId="184" fontId="0" fillId="3" borderId="47" xfId="17" applyNumberFormat="1" applyFont="1" applyFill="1" applyBorder="1" applyAlignment="1">
      <alignment vertical="center"/>
    </xf>
    <xf numFmtId="184" fontId="0" fillId="3" borderId="48" xfId="17" applyNumberFormat="1" applyFont="1" applyFill="1" applyBorder="1" applyAlignment="1">
      <alignment vertical="center"/>
    </xf>
    <xf numFmtId="0" fontId="0" fillId="3" borderId="47" xfId="0" applyFont="1" applyFill="1" applyBorder="1" applyAlignment="1">
      <alignment horizontal="right" vertical="center"/>
    </xf>
    <xf numFmtId="182" fontId="0" fillId="3" borderId="48" xfId="15" applyNumberFormat="1" applyFont="1" applyFill="1" applyBorder="1" applyAlignment="1">
      <alignment vertical="center"/>
    </xf>
    <xf numFmtId="181" fontId="0" fillId="3" borderId="47" xfId="0" applyNumberFormat="1" applyFont="1" applyFill="1" applyBorder="1" applyAlignment="1">
      <alignment vertical="center"/>
    </xf>
    <xf numFmtId="181" fontId="0" fillId="3" borderId="48" xfId="0" applyNumberFormat="1" applyFont="1" applyFill="1" applyBorder="1" applyAlignment="1">
      <alignment vertical="center"/>
    </xf>
    <xf numFmtId="0" fontId="0" fillId="3" borderId="47" xfId="0" applyFont="1" applyFill="1" applyBorder="1" applyAlignment="1">
      <alignment vertical="center"/>
    </xf>
    <xf numFmtId="0" fontId="0" fillId="3" borderId="49" xfId="0" applyFont="1" applyFill="1" applyBorder="1" applyAlignment="1">
      <alignment vertical="center"/>
    </xf>
    <xf numFmtId="184" fontId="0" fillId="3" borderId="50" xfId="17" applyNumberFormat="1" applyFont="1" applyFill="1" applyBorder="1" applyAlignment="1">
      <alignment vertical="center"/>
    </xf>
    <xf numFmtId="184" fontId="0" fillId="3" borderId="51" xfId="17" applyNumberFormat="1" applyFont="1" applyFill="1" applyBorder="1" applyAlignment="1">
      <alignment vertical="center"/>
    </xf>
    <xf numFmtId="184" fontId="0" fillId="3" borderId="52" xfId="17" applyNumberFormat="1" applyFont="1" applyFill="1" applyBorder="1" applyAlignment="1">
      <alignment vertical="center"/>
    </xf>
    <xf numFmtId="0" fontId="0" fillId="3" borderId="50" xfId="0" applyFont="1" applyFill="1" applyBorder="1" applyAlignment="1">
      <alignment horizontal="right" vertical="center"/>
    </xf>
    <xf numFmtId="182" fontId="0" fillId="3" borderId="51" xfId="15" applyNumberFormat="1" applyFont="1" applyFill="1" applyBorder="1" applyAlignment="1">
      <alignment vertical="center"/>
    </xf>
    <xf numFmtId="182" fontId="0" fillId="3" borderId="52" xfId="15" applyNumberFormat="1" applyFont="1" applyFill="1" applyBorder="1" applyAlignment="1">
      <alignment vertical="center"/>
    </xf>
    <xf numFmtId="181" fontId="0" fillId="3" borderId="50" xfId="0" applyNumberFormat="1" applyFont="1" applyFill="1" applyBorder="1" applyAlignment="1">
      <alignment vertical="center"/>
    </xf>
    <xf numFmtId="181" fontId="0" fillId="3" borderId="51" xfId="0" applyNumberFormat="1" applyFont="1" applyFill="1" applyBorder="1" applyAlignment="1">
      <alignment vertical="center"/>
    </xf>
    <xf numFmtId="181" fontId="0" fillId="3" borderId="52" xfId="0" applyNumberFormat="1" applyFont="1" applyFill="1" applyBorder="1" applyAlignment="1">
      <alignment vertical="center"/>
    </xf>
    <xf numFmtId="0" fontId="0" fillId="4" borderId="23" xfId="0" applyFont="1" applyFill="1" applyBorder="1" applyAlignment="1">
      <alignment vertical="center"/>
    </xf>
    <xf numFmtId="0" fontId="0" fillId="4" borderId="39" xfId="0" applyFont="1" applyFill="1" applyBorder="1" applyAlignment="1">
      <alignment vertical="center"/>
    </xf>
    <xf numFmtId="0" fontId="0" fillId="4" borderId="40" xfId="0" applyFont="1" applyFill="1" applyBorder="1" applyAlignment="1">
      <alignment vertical="center"/>
    </xf>
    <xf numFmtId="0" fontId="0" fillId="4" borderId="41" xfId="0" applyFont="1" applyFill="1" applyBorder="1" applyAlignment="1">
      <alignment vertical="center"/>
    </xf>
    <xf numFmtId="0" fontId="0" fillId="4" borderId="42" xfId="0" applyFont="1" applyFill="1" applyBorder="1" applyAlignment="1">
      <alignment vertical="center"/>
    </xf>
    <xf numFmtId="184" fontId="0" fillId="4" borderId="43" xfId="17" applyNumberFormat="1" applyFont="1" applyFill="1" applyBorder="1" applyAlignment="1">
      <alignment vertical="center"/>
    </xf>
    <xf numFmtId="184" fontId="0" fillId="4" borderId="44" xfId="17" applyNumberFormat="1" applyFont="1" applyFill="1" applyBorder="1" applyAlignment="1">
      <alignment vertical="center"/>
    </xf>
    <xf numFmtId="184" fontId="0" fillId="4" borderId="45" xfId="17" applyNumberFormat="1" applyFont="1" applyFill="1" applyBorder="1" applyAlignment="1">
      <alignment vertical="center"/>
    </xf>
    <xf numFmtId="0" fontId="0" fillId="4" borderId="43" xfId="0" applyFont="1" applyFill="1" applyBorder="1" applyAlignment="1">
      <alignment horizontal="right" vertical="center"/>
    </xf>
    <xf numFmtId="182" fontId="0" fillId="4" borderId="44" xfId="15" applyNumberFormat="1" applyFont="1" applyFill="1" applyBorder="1" applyAlignment="1">
      <alignment vertical="center"/>
    </xf>
    <xf numFmtId="182" fontId="0" fillId="4" borderId="45" xfId="15" applyNumberFormat="1" applyFont="1" applyFill="1" applyBorder="1" applyAlignment="1">
      <alignment vertical="center"/>
    </xf>
    <xf numFmtId="181" fontId="0" fillId="4" borderId="43" xfId="0" applyNumberFormat="1" applyFont="1" applyFill="1" applyBorder="1" applyAlignment="1">
      <alignment vertical="center"/>
    </xf>
    <xf numFmtId="181" fontId="0" fillId="4" borderId="44" xfId="0" applyNumberFormat="1" applyFont="1" applyFill="1" applyBorder="1" applyAlignment="1">
      <alignment vertical="center"/>
    </xf>
    <xf numFmtId="181" fontId="0" fillId="4" borderId="45" xfId="0" applyNumberFormat="1" applyFont="1" applyFill="1" applyBorder="1" applyAlignment="1">
      <alignment vertical="center"/>
    </xf>
    <xf numFmtId="0" fontId="0" fillId="4" borderId="46" xfId="0" applyFont="1" applyFill="1" applyBorder="1" applyAlignment="1">
      <alignment vertical="center"/>
    </xf>
    <xf numFmtId="184" fontId="0" fillId="4" borderId="47" xfId="17" applyNumberFormat="1" applyFont="1" applyFill="1" applyBorder="1" applyAlignment="1">
      <alignment vertical="center"/>
    </xf>
    <xf numFmtId="184" fontId="0" fillId="4" borderId="48" xfId="17" applyNumberFormat="1" applyFont="1" applyFill="1" applyBorder="1" applyAlignment="1">
      <alignment vertical="center"/>
    </xf>
    <xf numFmtId="0" fontId="0" fillId="4" borderId="47" xfId="0" applyFont="1" applyFill="1" applyBorder="1" applyAlignment="1">
      <alignment horizontal="right" vertical="center"/>
    </xf>
    <xf numFmtId="182" fontId="0" fillId="4" borderId="48" xfId="15" applyNumberFormat="1" applyFont="1" applyFill="1" applyBorder="1" applyAlignment="1">
      <alignment vertical="center"/>
    </xf>
    <xf numFmtId="181" fontId="0" fillId="4" borderId="47" xfId="0" applyNumberFormat="1" applyFont="1" applyFill="1" applyBorder="1" applyAlignment="1">
      <alignment vertical="center"/>
    </xf>
    <xf numFmtId="181" fontId="0" fillId="4" borderId="48" xfId="0" applyNumberFormat="1" applyFont="1" applyFill="1" applyBorder="1" applyAlignment="1">
      <alignment vertical="center"/>
    </xf>
    <xf numFmtId="0" fontId="0" fillId="4" borderId="47" xfId="0" applyFont="1" applyFill="1" applyBorder="1" applyAlignment="1">
      <alignment vertical="center"/>
    </xf>
    <xf numFmtId="0" fontId="0" fillId="4" borderId="49" xfId="0" applyFont="1" applyFill="1" applyBorder="1" applyAlignment="1">
      <alignment vertical="center"/>
    </xf>
    <xf numFmtId="184" fontId="0" fillId="4" borderId="50" xfId="17" applyNumberFormat="1" applyFont="1" applyFill="1" applyBorder="1" applyAlignment="1">
      <alignment vertical="center"/>
    </xf>
    <xf numFmtId="184" fontId="0" fillId="4" borderId="51" xfId="17" applyNumberFormat="1" applyFont="1" applyFill="1" applyBorder="1" applyAlignment="1">
      <alignment vertical="center"/>
    </xf>
    <xf numFmtId="184" fontId="0" fillId="4" borderId="52" xfId="17" applyNumberFormat="1" applyFont="1" applyFill="1" applyBorder="1" applyAlignment="1">
      <alignment vertical="center"/>
    </xf>
    <xf numFmtId="0" fontId="0" fillId="4" borderId="50" xfId="0" applyFont="1" applyFill="1" applyBorder="1" applyAlignment="1">
      <alignment horizontal="right" vertical="center"/>
    </xf>
    <xf numFmtId="182" fontId="0" fillId="4" borderId="51" xfId="15" applyNumberFormat="1" applyFont="1" applyFill="1" applyBorder="1" applyAlignment="1">
      <alignment vertical="center"/>
    </xf>
    <xf numFmtId="182" fontId="0" fillId="4" borderId="52" xfId="15" applyNumberFormat="1" applyFont="1" applyFill="1" applyBorder="1" applyAlignment="1">
      <alignment vertical="center"/>
    </xf>
    <xf numFmtId="181" fontId="0" fillId="4" borderId="50" xfId="0" applyNumberFormat="1" applyFont="1" applyFill="1" applyBorder="1" applyAlignment="1">
      <alignment vertical="center"/>
    </xf>
    <xf numFmtId="181" fontId="0" fillId="4" borderId="51" xfId="0" applyNumberFormat="1" applyFont="1" applyFill="1" applyBorder="1" applyAlignment="1">
      <alignment vertical="center"/>
    </xf>
    <xf numFmtId="181" fontId="0" fillId="4" borderId="52" xfId="0" applyNumberFormat="1" applyFont="1" applyFill="1" applyBorder="1" applyAlignment="1">
      <alignment vertical="center"/>
    </xf>
    <xf numFmtId="0" fontId="0" fillId="5" borderId="23" xfId="0" applyFont="1" applyFill="1" applyBorder="1" applyAlignment="1">
      <alignment vertical="center"/>
    </xf>
    <xf numFmtId="0" fontId="0" fillId="5" borderId="39" xfId="0" applyFont="1" applyFill="1" applyBorder="1" applyAlignment="1">
      <alignment vertical="center"/>
    </xf>
    <xf numFmtId="0" fontId="0" fillId="5" borderId="40" xfId="0" applyFont="1" applyFill="1" applyBorder="1" applyAlignment="1">
      <alignment vertical="center"/>
    </xf>
    <xf numFmtId="0" fontId="0" fillId="5" borderId="41" xfId="0" applyFont="1" applyFill="1" applyBorder="1" applyAlignment="1">
      <alignment vertical="center"/>
    </xf>
    <xf numFmtId="0" fontId="0" fillId="5" borderId="42" xfId="0" applyFont="1" applyFill="1" applyBorder="1" applyAlignment="1">
      <alignment vertical="center"/>
    </xf>
    <xf numFmtId="184" fontId="0" fillId="5" borderId="43" xfId="17" applyNumberFormat="1" applyFont="1" applyFill="1" applyBorder="1" applyAlignment="1">
      <alignment vertical="center"/>
    </xf>
    <xf numFmtId="184" fontId="0" fillId="5" borderId="44" xfId="17" applyNumberFormat="1" applyFont="1" applyFill="1" applyBorder="1" applyAlignment="1">
      <alignment vertical="center"/>
    </xf>
    <xf numFmtId="184" fontId="0" fillId="5" borderId="45" xfId="17" applyNumberFormat="1" applyFont="1" applyFill="1" applyBorder="1" applyAlignment="1">
      <alignment vertical="center"/>
    </xf>
    <xf numFmtId="0" fontId="0" fillId="5" borderId="43" xfId="0" applyFont="1" applyFill="1" applyBorder="1" applyAlignment="1">
      <alignment horizontal="right" vertical="center"/>
    </xf>
    <xf numFmtId="182" fontId="0" fillId="5" borderId="44" xfId="15" applyNumberFormat="1" applyFont="1" applyFill="1" applyBorder="1" applyAlignment="1">
      <alignment vertical="center"/>
    </xf>
    <xf numFmtId="182" fontId="0" fillId="5" borderId="45" xfId="15" applyNumberFormat="1" applyFont="1" applyFill="1" applyBorder="1" applyAlignment="1">
      <alignment vertical="center"/>
    </xf>
    <xf numFmtId="0" fontId="0" fillId="5" borderId="53" xfId="0" applyFont="1" applyFill="1" applyBorder="1" applyAlignment="1">
      <alignment vertical="center"/>
    </xf>
    <xf numFmtId="181" fontId="0" fillId="5" borderId="43" xfId="0" applyNumberFormat="1" applyFont="1" applyFill="1" applyBorder="1" applyAlignment="1">
      <alignment vertical="center"/>
    </xf>
    <xf numFmtId="181" fontId="0" fillId="5" borderId="44" xfId="0" applyNumberFormat="1" applyFont="1" applyFill="1" applyBorder="1" applyAlignment="1">
      <alignment vertical="center"/>
    </xf>
    <xf numFmtId="181" fontId="0" fillId="5" borderId="45" xfId="0" applyNumberFormat="1" applyFont="1" applyFill="1" applyBorder="1" applyAlignment="1">
      <alignment vertical="center"/>
    </xf>
    <xf numFmtId="182" fontId="0" fillId="5" borderId="43" xfId="15" applyNumberFormat="1" applyFont="1" applyFill="1" applyBorder="1" applyAlignment="1">
      <alignment vertical="center"/>
    </xf>
    <xf numFmtId="0" fontId="0" fillId="5" borderId="46" xfId="0" applyFont="1" applyFill="1" applyBorder="1" applyAlignment="1">
      <alignment vertical="center"/>
    </xf>
    <xf numFmtId="184" fontId="0" fillId="5" borderId="47" xfId="17" applyNumberFormat="1" applyFont="1" applyFill="1" applyBorder="1" applyAlignment="1">
      <alignment vertical="center"/>
    </xf>
    <xf numFmtId="184" fontId="0" fillId="5" borderId="48" xfId="17" applyNumberFormat="1" applyFont="1" applyFill="1" applyBorder="1" applyAlignment="1">
      <alignment vertical="center"/>
    </xf>
    <xf numFmtId="0" fontId="0" fillId="5" borderId="47" xfId="0" applyFont="1" applyFill="1" applyBorder="1" applyAlignment="1">
      <alignment horizontal="right" vertical="center"/>
    </xf>
    <xf numFmtId="182" fontId="0" fillId="5" borderId="48" xfId="15" applyNumberFormat="1" applyFont="1" applyFill="1" applyBorder="1" applyAlignment="1">
      <alignment vertical="center"/>
    </xf>
    <xf numFmtId="181" fontId="0" fillId="5" borderId="47" xfId="0" applyNumberFormat="1" applyFont="1" applyFill="1" applyBorder="1" applyAlignment="1">
      <alignment vertical="center"/>
    </xf>
    <xf numFmtId="181" fontId="0" fillId="5" borderId="48" xfId="0" applyNumberFormat="1" applyFont="1" applyFill="1" applyBorder="1" applyAlignment="1">
      <alignment vertical="center"/>
    </xf>
    <xf numFmtId="182" fontId="0" fillId="5" borderId="47" xfId="15" applyNumberFormat="1" applyFont="1" applyFill="1" applyBorder="1" applyAlignment="1">
      <alignment vertical="center"/>
    </xf>
    <xf numFmtId="0" fontId="0" fillId="5" borderId="47" xfId="0" applyFont="1" applyFill="1" applyBorder="1" applyAlignment="1">
      <alignment vertical="center"/>
    </xf>
    <xf numFmtId="0" fontId="0" fillId="5" borderId="49" xfId="0" applyFont="1" applyFill="1" applyBorder="1" applyAlignment="1">
      <alignment vertical="center"/>
    </xf>
    <xf numFmtId="184" fontId="0" fillId="5" borderId="50" xfId="17" applyNumberFormat="1" applyFont="1" applyFill="1" applyBorder="1" applyAlignment="1">
      <alignment vertical="center"/>
    </xf>
    <xf numFmtId="184" fontId="0" fillId="5" borderId="51" xfId="17" applyNumberFormat="1" applyFont="1" applyFill="1" applyBorder="1" applyAlignment="1">
      <alignment vertical="center"/>
    </xf>
    <xf numFmtId="184" fontId="0" fillId="5" borderId="52" xfId="17" applyNumberFormat="1" applyFont="1" applyFill="1" applyBorder="1" applyAlignment="1">
      <alignment vertical="center"/>
    </xf>
    <xf numFmtId="0" fontId="0" fillId="5" borderId="50" xfId="0" applyFont="1" applyFill="1" applyBorder="1" applyAlignment="1">
      <alignment horizontal="right" vertical="center"/>
    </xf>
    <xf numFmtId="182" fontId="0" fillId="5" borderId="51" xfId="15" applyNumberFormat="1" applyFont="1" applyFill="1" applyBorder="1" applyAlignment="1">
      <alignment vertical="center"/>
    </xf>
    <xf numFmtId="182" fontId="0" fillId="5" borderId="52" xfId="15" applyNumberFormat="1" applyFont="1" applyFill="1" applyBorder="1" applyAlignment="1">
      <alignment vertical="center"/>
    </xf>
    <xf numFmtId="181" fontId="0" fillId="5" borderId="50" xfId="0" applyNumberFormat="1" applyFont="1" applyFill="1" applyBorder="1" applyAlignment="1">
      <alignment vertical="center"/>
    </xf>
    <xf numFmtId="181" fontId="0" fillId="5" borderId="51" xfId="0" applyNumberFormat="1" applyFont="1" applyFill="1" applyBorder="1" applyAlignment="1">
      <alignment vertical="center"/>
    </xf>
    <xf numFmtId="181" fontId="0" fillId="5" borderId="52" xfId="0" applyNumberFormat="1" applyFont="1" applyFill="1" applyBorder="1" applyAlignment="1">
      <alignment vertical="center"/>
    </xf>
    <xf numFmtId="182" fontId="0" fillId="5" borderId="50" xfId="15" applyNumberFormat="1" applyFont="1" applyFill="1" applyBorder="1" applyAlignment="1">
      <alignment vertical="center"/>
    </xf>
    <xf numFmtId="182" fontId="3" fillId="2" borderId="6" xfId="15" applyNumberFormat="1" applyFont="1" applyFill="1" applyBorder="1" applyAlignment="1">
      <alignment vertical="center"/>
    </xf>
    <xf numFmtId="182" fontId="3" fillId="2" borderId="23" xfId="15" applyNumberFormat="1" applyFont="1" applyFill="1" applyBorder="1" applyAlignment="1">
      <alignment vertical="center"/>
    </xf>
    <xf numFmtId="182" fontId="3" fillId="2" borderId="19" xfId="15" applyNumberFormat="1" applyFont="1" applyFill="1" applyBorder="1" applyAlignment="1">
      <alignment vertical="center"/>
    </xf>
    <xf numFmtId="10" fontId="3" fillId="2" borderId="6" xfId="15" applyNumberFormat="1" applyFont="1" applyFill="1" applyBorder="1" applyAlignment="1">
      <alignment vertical="center"/>
    </xf>
    <xf numFmtId="10" fontId="3" fillId="2" borderId="23" xfId="15" applyNumberFormat="1" applyFont="1" applyFill="1" applyBorder="1" applyAlignment="1">
      <alignment vertical="center"/>
    </xf>
    <xf numFmtId="10" fontId="3" fillId="2" borderId="19" xfId="15" applyNumberFormat="1" applyFont="1" applyFill="1" applyBorder="1" applyAlignment="1">
      <alignment vertical="center"/>
    </xf>
    <xf numFmtId="184" fontId="0" fillId="6" borderId="23" xfId="17" applyNumberFormat="1" applyFill="1" applyBorder="1" applyAlignment="1">
      <alignment vertical="center"/>
    </xf>
    <xf numFmtId="184" fontId="0" fillId="2" borderId="14" xfId="0" applyNumberFormat="1" applyFill="1" applyBorder="1" applyAlignment="1">
      <alignment vertical="center"/>
    </xf>
    <xf numFmtId="184" fontId="0" fillId="2" borderId="7" xfId="0" applyNumberFormat="1" applyFill="1" applyBorder="1" applyAlignment="1">
      <alignment vertical="center"/>
    </xf>
    <xf numFmtId="184" fontId="0" fillId="2" borderId="31" xfId="0" applyNumberFormat="1" applyFill="1" applyBorder="1" applyAlignment="1">
      <alignment vertical="center"/>
    </xf>
    <xf numFmtId="184" fontId="0" fillId="2" borderId="33" xfId="0" applyNumberFormat="1" applyFill="1" applyBorder="1" applyAlignment="1">
      <alignment vertical="center"/>
    </xf>
    <xf numFmtId="182" fontId="0" fillId="4" borderId="32" xfId="15" applyNumberFormat="1" applyFill="1" applyBorder="1" applyAlignment="1">
      <alignment vertical="center"/>
    </xf>
    <xf numFmtId="182" fontId="0" fillId="4" borderId="6" xfId="15" applyNumberFormat="1" applyFill="1" applyBorder="1" applyAlignment="1">
      <alignment vertical="center"/>
    </xf>
    <xf numFmtId="182" fontId="0" fillId="4" borderId="30" xfId="15" applyNumberFormat="1" applyFill="1" applyBorder="1" applyAlignment="1">
      <alignment vertical="center"/>
    </xf>
    <xf numFmtId="182" fontId="0" fillId="4" borderId="23" xfId="15" applyNumberFormat="1" applyFill="1" applyBorder="1" applyAlignment="1">
      <alignment vertical="center"/>
    </xf>
    <xf numFmtId="182" fontId="0" fillId="4" borderId="31" xfId="15" applyNumberFormat="1" applyFill="1" applyBorder="1" applyAlignment="1">
      <alignment vertical="center"/>
    </xf>
    <xf numFmtId="182" fontId="0" fillId="4" borderId="19" xfId="15" applyNumberFormat="1" applyFill="1" applyBorder="1" applyAlignment="1">
      <alignment vertical="center"/>
    </xf>
    <xf numFmtId="182" fontId="0" fillId="3" borderId="54" xfId="15" applyNumberFormat="1" applyFill="1" applyBorder="1" applyAlignment="1">
      <alignment vertical="center"/>
    </xf>
    <xf numFmtId="182" fontId="0" fillId="3" borderId="55" xfId="15" applyNumberFormat="1" applyFill="1" applyBorder="1" applyAlignment="1">
      <alignment vertical="center"/>
    </xf>
    <xf numFmtId="182" fontId="0" fillId="3" borderId="6" xfId="15" applyNumberFormat="1" applyFill="1" applyBorder="1" applyAlignment="1">
      <alignment vertical="center"/>
    </xf>
    <xf numFmtId="182" fontId="0" fillId="3" borderId="56" xfId="15" applyNumberFormat="1" applyFill="1" applyBorder="1" applyAlignment="1">
      <alignment vertical="center"/>
    </xf>
    <xf numFmtId="182" fontId="0" fillId="3" borderId="23" xfId="15" applyNumberFormat="1" applyFill="1" applyBorder="1" applyAlignment="1">
      <alignment vertical="center"/>
    </xf>
    <xf numFmtId="182" fontId="0" fillId="3" borderId="57" xfId="15" applyNumberFormat="1" applyFill="1" applyBorder="1" applyAlignment="1">
      <alignment vertical="center"/>
    </xf>
    <xf numFmtId="182" fontId="0" fillId="3" borderId="19" xfId="15" applyNumberFormat="1" applyFill="1" applyBorder="1" applyAlignment="1">
      <alignment vertical="center"/>
    </xf>
    <xf numFmtId="182" fontId="0" fillId="3" borderId="32" xfId="15" applyNumberFormat="1" applyFill="1" applyBorder="1" applyAlignment="1">
      <alignment vertical="center"/>
    </xf>
    <xf numFmtId="182" fontId="0" fillId="3" borderId="30" xfId="15" applyNumberFormat="1" applyFill="1" applyBorder="1" applyAlignment="1">
      <alignment vertical="center"/>
    </xf>
    <xf numFmtId="182" fontId="0" fillId="3" borderId="31" xfId="15" applyNumberFormat="1" applyFill="1" applyBorder="1" applyAlignment="1">
      <alignment vertical="center"/>
    </xf>
    <xf numFmtId="181" fontId="0" fillId="0" borderId="23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3" xfId="0" applyFill="1" applyBorder="1" applyAlignment="1" quotePrefix="1">
      <alignment vertical="center"/>
    </xf>
    <xf numFmtId="0" fontId="0" fillId="0" borderId="23" xfId="0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31"/>
          <c:w val="0.91775"/>
          <c:h val="0.94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'長期'!$A$3</c:f>
              <c:strCache>
                <c:ptCount val="1"/>
                <c:pt idx="0">
                  <c:v>第１次産業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'長期'!$B$2:$L$2</c:f>
              <c:strCache>
                <c:ptCount val="6"/>
                <c:pt idx="0">
                  <c:v>55</c:v>
                </c:pt>
                <c:pt idx="1">
                  <c:v>65</c:v>
                </c:pt>
                <c:pt idx="2">
                  <c:v>75</c:v>
                </c:pt>
                <c:pt idx="3">
                  <c:v>85</c:v>
                </c:pt>
                <c:pt idx="4">
                  <c:v>95</c:v>
                </c:pt>
                <c:pt idx="5">
                  <c:v>5</c:v>
                </c:pt>
              </c:strCache>
            </c:strRef>
          </c:cat>
          <c:val>
            <c:numRef>
              <c:f>'長期'!$B$3:$L$3</c:f>
              <c:numCache>
                <c:ptCount val="6"/>
                <c:pt idx="0">
                  <c:v>1.6655</c:v>
                </c:pt>
                <c:pt idx="1">
                  <c:v>3.2294</c:v>
                </c:pt>
                <c:pt idx="2">
                  <c:v>8.1411</c:v>
                </c:pt>
                <c:pt idx="3">
                  <c:v>10.2013</c:v>
                </c:pt>
                <c:pt idx="4">
                  <c:v>9.3455</c:v>
                </c:pt>
                <c:pt idx="5">
                  <c:v>7.6283</c:v>
                </c:pt>
              </c:numCache>
            </c:numRef>
          </c:val>
        </c:ser>
        <c:ser>
          <c:idx val="1"/>
          <c:order val="1"/>
          <c:tx>
            <c:strRef>
              <c:f>'長期'!$A$4</c:f>
              <c:strCache>
                <c:ptCount val="1"/>
                <c:pt idx="0">
                  <c:v>第２次産業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'長期'!$B$2:$L$2</c:f>
              <c:strCache>
                <c:ptCount val="6"/>
                <c:pt idx="0">
                  <c:v>55</c:v>
                </c:pt>
                <c:pt idx="1">
                  <c:v>65</c:v>
                </c:pt>
                <c:pt idx="2">
                  <c:v>75</c:v>
                </c:pt>
                <c:pt idx="3">
                  <c:v>85</c:v>
                </c:pt>
                <c:pt idx="4">
                  <c:v>95</c:v>
                </c:pt>
                <c:pt idx="5">
                  <c:v>5</c:v>
                </c:pt>
              </c:strCache>
            </c:strRef>
          </c:cat>
          <c:val>
            <c:numRef>
              <c:f>'長期'!$B$4:$L$4</c:f>
              <c:numCache>
                <c:ptCount val="6"/>
                <c:pt idx="0">
                  <c:v>2.9233999999999996</c:v>
                </c:pt>
                <c:pt idx="1">
                  <c:v>13.5758</c:v>
                </c:pt>
                <c:pt idx="2">
                  <c:v>59.8995</c:v>
                </c:pt>
                <c:pt idx="3">
                  <c:v>117.2702</c:v>
                </c:pt>
                <c:pt idx="4">
                  <c:v>156.37079999999997</c:v>
                </c:pt>
                <c:pt idx="5">
                  <c:v>140.2261</c:v>
                </c:pt>
              </c:numCache>
            </c:numRef>
          </c:val>
        </c:ser>
        <c:ser>
          <c:idx val="2"/>
          <c:order val="2"/>
          <c:tx>
            <c:strRef>
              <c:f>'長期'!$A$5</c:f>
              <c:strCache>
                <c:ptCount val="1"/>
                <c:pt idx="0">
                  <c:v>第３次産業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'長期'!$B$2:$L$2</c:f>
              <c:strCache>
                <c:ptCount val="6"/>
                <c:pt idx="0">
                  <c:v>55</c:v>
                </c:pt>
                <c:pt idx="1">
                  <c:v>65</c:v>
                </c:pt>
                <c:pt idx="2">
                  <c:v>75</c:v>
                </c:pt>
                <c:pt idx="3">
                  <c:v>85</c:v>
                </c:pt>
                <c:pt idx="4">
                  <c:v>95</c:v>
                </c:pt>
                <c:pt idx="5">
                  <c:v>5</c:v>
                </c:pt>
              </c:strCache>
            </c:strRef>
          </c:cat>
          <c:val>
            <c:numRef>
              <c:f>'長期'!$B$5:$L$5</c:f>
              <c:numCache>
                <c:ptCount val="6"/>
                <c:pt idx="0">
                  <c:v>4.0764</c:v>
                </c:pt>
                <c:pt idx="1">
                  <c:v>17.026100000000007</c:v>
                </c:pt>
                <c:pt idx="2">
                  <c:v>86.1581</c:v>
                </c:pt>
                <c:pt idx="3">
                  <c:v>206.58009999999996</c:v>
                </c:pt>
                <c:pt idx="4">
                  <c:v>349.9836000000001</c:v>
                </c:pt>
                <c:pt idx="5">
                  <c:v>374.6401000000001</c:v>
                </c:pt>
              </c:numCache>
            </c:numRef>
          </c:val>
        </c:ser>
        <c:overlap val="100"/>
        <c:gapWidth val="50"/>
        <c:axId val="63495739"/>
        <c:axId val="34590740"/>
      </c:barChart>
      <c:lineChart>
        <c:grouping val="standard"/>
        <c:varyColors val="0"/>
        <c:ser>
          <c:idx val="3"/>
          <c:order val="3"/>
          <c:tx>
            <c:strRef>
              <c:f>'長期'!$A$6</c:f>
              <c:strCache>
                <c:ptCount val="1"/>
                <c:pt idx="0">
                  <c:v>計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'長期'!$B$2:$L$2</c:f>
              <c:strCache>
                <c:ptCount val="6"/>
                <c:pt idx="0">
                  <c:v>55</c:v>
                </c:pt>
                <c:pt idx="1">
                  <c:v>65</c:v>
                </c:pt>
                <c:pt idx="2">
                  <c:v>75</c:v>
                </c:pt>
                <c:pt idx="3">
                  <c:v>85</c:v>
                </c:pt>
                <c:pt idx="4">
                  <c:v>95</c:v>
                </c:pt>
                <c:pt idx="5">
                  <c:v>5</c:v>
                </c:pt>
              </c:strCache>
            </c:strRef>
          </c:cat>
          <c:val>
            <c:numRef>
              <c:f>'長期'!$B$6:$L$6</c:f>
              <c:numCache>
                <c:ptCount val="6"/>
                <c:pt idx="0">
                  <c:v>8.665299999999998</c:v>
                </c:pt>
                <c:pt idx="1">
                  <c:v>33.831300000000006</c:v>
                </c:pt>
                <c:pt idx="2">
                  <c:v>154.1987</c:v>
                </c:pt>
                <c:pt idx="3">
                  <c:v>334.05159999999995</c:v>
                </c:pt>
                <c:pt idx="4">
                  <c:v>515.6999000000001</c:v>
                </c:pt>
                <c:pt idx="5">
                  <c:v>522.4945</c:v>
                </c:pt>
              </c:numCache>
            </c:numRef>
          </c:val>
          <c:smooth val="0"/>
        </c:ser>
        <c:axId val="63495739"/>
        <c:axId val="34590740"/>
      </c:lineChart>
      <c:catAx>
        <c:axId val="634957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590740"/>
        <c:crosses val="autoZero"/>
        <c:auto val="1"/>
        <c:lblOffset val="100"/>
        <c:noMultiLvlLbl val="0"/>
      </c:catAx>
      <c:valAx>
        <c:axId val="34590740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crossAx val="634957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75"/>
          <c:y val="0.07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"/>
          <c:w val="0.95575"/>
          <c:h val="1"/>
        </c:manualLayout>
      </c:layout>
      <c:barChart>
        <c:barDir val="col"/>
        <c:grouping val="stacked"/>
        <c:varyColors val="0"/>
        <c:ser>
          <c:idx val="1"/>
          <c:order val="1"/>
          <c:tx>
            <c:v>労働力要因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'労働生産性'!$A$103:$A$113</c:f>
              <c:strCache>
                <c:ptCount val="11"/>
                <c:pt idx="0">
                  <c:v>　（１）農林水産業</c:v>
                </c:pt>
                <c:pt idx="1">
                  <c:v>　（２）鉱業</c:v>
                </c:pt>
                <c:pt idx="2">
                  <c:v>　（３）製造業</c:v>
                </c:pt>
                <c:pt idx="3">
                  <c:v>　　　　　電気機械</c:v>
                </c:pt>
                <c:pt idx="4">
                  <c:v>　（４）建設業</c:v>
                </c:pt>
                <c:pt idx="5">
                  <c:v>　（５）電気・ガス・水道業</c:v>
                </c:pt>
                <c:pt idx="6">
                  <c:v>　（６）卸売・小売業</c:v>
                </c:pt>
                <c:pt idx="7">
                  <c:v>　（７）金融・保険業</c:v>
                </c:pt>
                <c:pt idx="8">
                  <c:v>　（８）不動産業</c:v>
                </c:pt>
                <c:pt idx="9">
                  <c:v>　（９）運輸・通信業</c:v>
                </c:pt>
                <c:pt idx="10">
                  <c:v>　（１０）サービス業</c:v>
                </c:pt>
              </c:strCache>
            </c:strRef>
          </c:cat>
          <c:val>
            <c:numRef>
              <c:f>'労働生産性'!$E$103:$E$113</c:f>
              <c:numCache>
                <c:ptCount val="11"/>
              </c:numCache>
            </c:numRef>
          </c:val>
        </c:ser>
        <c:ser>
          <c:idx val="2"/>
          <c:order val="2"/>
          <c:tx>
            <c:v>労働生産性要因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'労働生産性'!$A$103:$A$113</c:f>
              <c:strCache>
                <c:ptCount val="11"/>
                <c:pt idx="0">
                  <c:v>　（１）農林水産業</c:v>
                </c:pt>
                <c:pt idx="1">
                  <c:v>　（２）鉱業</c:v>
                </c:pt>
                <c:pt idx="2">
                  <c:v>　（３）製造業</c:v>
                </c:pt>
                <c:pt idx="3">
                  <c:v>　　　　　電気機械</c:v>
                </c:pt>
                <c:pt idx="4">
                  <c:v>　（４）建設業</c:v>
                </c:pt>
                <c:pt idx="5">
                  <c:v>　（５）電気・ガス・水道業</c:v>
                </c:pt>
                <c:pt idx="6">
                  <c:v>　（６）卸売・小売業</c:v>
                </c:pt>
                <c:pt idx="7">
                  <c:v>　（７）金融・保険業</c:v>
                </c:pt>
                <c:pt idx="8">
                  <c:v>　（８）不動産業</c:v>
                </c:pt>
                <c:pt idx="9">
                  <c:v>　（９）運輸・通信業</c:v>
                </c:pt>
                <c:pt idx="10">
                  <c:v>　（１０）サービス業</c:v>
                </c:pt>
              </c:strCache>
            </c:strRef>
          </c:cat>
          <c:val>
            <c:numRef>
              <c:f>'労働生産性'!$F$103:$F$113</c:f>
              <c:numCache>
                <c:ptCount val="11"/>
              </c:numCache>
            </c:numRef>
          </c:val>
        </c:ser>
        <c:overlap val="100"/>
        <c:axId val="12339461"/>
        <c:axId val="43946286"/>
      </c:barChart>
      <c:lineChart>
        <c:grouping val="standard"/>
        <c:varyColors val="0"/>
        <c:ser>
          <c:idx val="0"/>
          <c:order val="0"/>
          <c:tx>
            <c:v>年平均成長率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'労働生産性'!$A$103:$A$113</c:f>
              <c:strCache>
                <c:ptCount val="11"/>
                <c:pt idx="0">
                  <c:v>　（１）農林水産業</c:v>
                </c:pt>
                <c:pt idx="1">
                  <c:v>　（２）鉱業</c:v>
                </c:pt>
                <c:pt idx="2">
                  <c:v>　（３）製造業</c:v>
                </c:pt>
                <c:pt idx="3">
                  <c:v>　　　　　電気機械</c:v>
                </c:pt>
                <c:pt idx="4">
                  <c:v>　（４）建設業</c:v>
                </c:pt>
                <c:pt idx="5">
                  <c:v>　（５）電気・ガス・水道業</c:v>
                </c:pt>
                <c:pt idx="6">
                  <c:v>　（６）卸売・小売業</c:v>
                </c:pt>
                <c:pt idx="7">
                  <c:v>　（７）金融・保険業</c:v>
                </c:pt>
                <c:pt idx="8">
                  <c:v>　（８）不動産業</c:v>
                </c:pt>
                <c:pt idx="9">
                  <c:v>　（９）運輸・通信業</c:v>
                </c:pt>
                <c:pt idx="10">
                  <c:v>　（１０）サービス業</c:v>
                </c:pt>
              </c:strCache>
            </c:strRef>
          </c:cat>
          <c:val>
            <c:numRef>
              <c:f>'労働生産性'!$D$103:$D$113</c:f>
              <c:numCache>
                <c:ptCount val="11"/>
              </c:numCache>
            </c:numRef>
          </c:val>
          <c:smooth val="0"/>
        </c:ser>
        <c:axId val="12339461"/>
        <c:axId val="43946286"/>
      </c:lineChart>
      <c:catAx>
        <c:axId val="12339461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46286"/>
        <c:crosses val="autoZero"/>
        <c:auto val="1"/>
        <c:lblOffset val="100"/>
        <c:noMultiLvlLbl val="0"/>
      </c:catAx>
      <c:valAx>
        <c:axId val="43946286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crossAx val="123394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"/>
          <c:y val="0.074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3125"/>
          <c:w val="0.918"/>
          <c:h val="0.94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'長期'!$A$18</c:f>
              <c:strCache>
                <c:ptCount val="1"/>
                <c:pt idx="0">
                  <c:v>第１次産業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'長期'!$B$2:$L$2</c:f>
              <c:strCache>
                <c:ptCount val="6"/>
                <c:pt idx="0">
                  <c:v>55</c:v>
                </c:pt>
                <c:pt idx="1">
                  <c:v>65</c:v>
                </c:pt>
                <c:pt idx="2">
                  <c:v>75</c:v>
                </c:pt>
                <c:pt idx="3">
                  <c:v>85</c:v>
                </c:pt>
                <c:pt idx="4">
                  <c:v>95</c:v>
                </c:pt>
                <c:pt idx="5">
                  <c:v>5</c:v>
                </c:pt>
              </c:strCache>
            </c:strRef>
          </c:cat>
          <c:val>
            <c:numRef>
              <c:f>'長期'!$B$18:$L$18</c:f>
              <c:numCache>
                <c:ptCount val="6"/>
              </c:numCache>
            </c:numRef>
          </c:val>
        </c:ser>
        <c:ser>
          <c:idx val="1"/>
          <c:order val="1"/>
          <c:tx>
            <c:strRef>
              <c:f>'長期'!$A$19</c:f>
              <c:strCache>
                <c:ptCount val="1"/>
                <c:pt idx="0">
                  <c:v>第２次産業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'長期'!$B$2:$L$2</c:f>
              <c:strCache>
                <c:ptCount val="6"/>
                <c:pt idx="0">
                  <c:v>55</c:v>
                </c:pt>
                <c:pt idx="1">
                  <c:v>65</c:v>
                </c:pt>
                <c:pt idx="2">
                  <c:v>75</c:v>
                </c:pt>
                <c:pt idx="3">
                  <c:v>85</c:v>
                </c:pt>
                <c:pt idx="4">
                  <c:v>95</c:v>
                </c:pt>
                <c:pt idx="5">
                  <c:v>5</c:v>
                </c:pt>
              </c:strCache>
            </c:strRef>
          </c:cat>
          <c:val>
            <c:numRef>
              <c:f>'長期'!$B$19:$L$19</c:f>
              <c:numCache>
                <c:ptCount val="6"/>
              </c:numCache>
            </c:numRef>
          </c:val>
        </c:ser>
        <c:ser>
          <c:idx val="2"/>
          <c:order val="2"/>
          <c:tx>
            <c:strRef>
              <c:f>'長期'!$A$20</c:f>
              <c:strCache>
                <c:ptCount val="1"/>
                <c:pt idx="0">
                  <c:v>第３次産業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'長期'!$B$2:$L$2</c:f>
              <c:strCache>
                <c:ptCount val="6"/>
                <c:pt idx="0">
                  <c:v>55</c:v>
                </c:pt>
                <c:pt idx="1">
                  <c:v>65</c:v>
                </c:pt>
                <c:pt idx="2">
                  <c:v>75</c:v>
                </c:pt>
                <c:pt idx="3">
                  <c:v>85</c:v>
                </c:pt>
                <c:pt idx="4">
                  <c:v>95</c:v>
                </c:pt>
                <c:pt idx="5">
                  <c:v>5</c:v>
                </c:pt>
              </c:strCache>
            </c:strRef>
          </c:cat>
          <c:val>
            <c:numRef>
              <c:f>'長期'!$B$20:$L$20</c:f>
              <c:numCache>
                <c:ptCount val="6"/>
              </c:numCache>
            </c:numRef>
          </c:val>
        </c:ser>
        <c:overlap val="100"/>
        <c:gapWidth val="50"/>
        <c:axId val="42881205"/>
        <c:axId val="50386526"/>
      </c:barChart>
      <c:catAx>
        <c:axId val="428812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386526"/>
        <c:crosses val="autoZero"/>
        <c:auto val="1"/>
        <c:lblOffset val="100"/>
        <c:noMultiLvlLbl val="0"/>
      </c:catAx>
      <c:valAx>
        <c:axId val="50386526"/>
        <c:scaling>
          <c:orientation val="minMax"/>
          <c:max val="1"/>
        </c:scaling>
        <c:axPos val="l"/>
        <c:delete val="0"/>
        <c:numFmt formatCode="0%" sourceLinked="0"/>
        <c:majorTickMark val="in"/>
        <c:minorTickMark val="none"/>
        <c:tickLblPos val="nextTo"/>
        <c:crossAx val="428812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3125"/>
          <c:w val="0.918"/>
          <c:h val="0.94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'長期'!$A$10</c:f>
              <c:strCache>
                <c:ptCount val="1"/>
                <c:pt idx="0">
                  <c:v>第１次産業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_ 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'長期'!$B$2:$L$2</c:f>
              <c:strCache>
                <c:ptCount val="6"/>
                <c:pt idx="0">
                  <c:v>55</c:v>
                </c:pt>
                <c:pt idx="1">
                  <c:v>65</c:v>
                </c:pt>
                <c:pt idx="2">
                  <c:v>75</c:v>
                </c:pt>
                <c:pt idx="3">
                  <c:v>85</c:v>
                </c:pt>
                <c:pt idx="4">
                  <c:v>95</c:v>
                </c:pt>
                <c:pt idx="5">
                  <c:v>5</c:v>
                </c:pt>
              </c:strCache>
            </c:strRef>
          </c:cat>
          <c:val>
            <c:numRef>
              <c:f>'長期'!$B$10:$L$10</c:f>
              <c:numCache>
                <c:ptCount val="6"/>
                <c:pt idx="0">
                  <c:v>1679.5</c:v>
                </c:pt>
                <c:pt idx="1">
                  <c:v>1233.6</c:v>
                </c:pt>
                <c:pt idx="2">
                  <c:v>861.8</c:v>
                </c:pt>
                <c:pt idx="3">
                  <c:v>661.6</c:v>
                </c:pt>
                <c:pt idx="4">
                  <c:v>479.3</c:v>
                </c:pt>
                <c:pt idx="5">
                  <c:v>334.1</c:v>
                </c:pt>
              </c:numCache>
            </c:numRef>
          </c:val>
        </c:ser>
        <c:ser>
          <c:idx val="1"/>
          <c:order val="1"/>
          <c:tx>
            <c:strRef>
              <c:f>'長期'!$A$11</c:f>
              <c:strCache>
                <c:ptCount val="1"/>
                <c:pt idx="0">
                  <c:v>第２次産業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_ 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'長期'!$B$2:$L$2</c:f>
              <c:strCache>
                <c:ptCount val="6"/>
                <c:pt idx="0">
                  <c:v>55</c:v>
                </c:pt>
                <c:pt idx="1">
                  <c:v>65</c:v>
                </c:pt>
                <c:pt idx="2">
                  <c:v>75</c:v>
                </c:pt>
                <c:pt idx="3">
                  <c:v>85</c:v>
                </c:pt>
                <c:pt idx="4">
                  <c:v>95</c:v>
                </c:pt>
                <c:pt idx="5">
                  <c:v>5</c:v>
                </c:pt>
              </c:strCache>
            </c:strRef>
          </c:cat>
          <c:val>
            <c:numRef>
              <c:f>'長期'!$B$11:$L$11</c:f>
              <c:numCache>
                <c:ptCount val="6"/>
                <c:pt idx="0">
                  <c:v>1011.3</c:v>
                </c:pt>
                <c:pt idx="1">
                  <c:v>1701.8000000000002</c:v>
                </c:pt>
                <c:pt idx="2">
                  <c:v>1968.1</c:v>
                </c:pt>
                <c:pt idx="3">
                  <c:v>1992.5</c:v>
                </c:pt>
                <c:pt idx="4">
                  <c:v>2080.9</c:v>
                </c:pt>
                <c:pt idx="5">
                  <c:v>1662.6999999999998</c:v>
                </c:pt>
              </c:numCache>
            </c:numRef>
          </c:val>
        </c:ser>
        <c:ser>
          <c:idx val="2"/>
          <c:order val="2"/>
          <c:tx>
            <c:strRef>
              <c:f>'長期'!$A$12</c:f>
              <c:strCache>
                <c:ptCount val="1"/>
                <c:pt idx="0">
                  <c:v>第３次産業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_ 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'長期'!$B$2:$L$2</c:f>
              <c:strCache>
                <c:ptCount val="6"/>
                <c:pt idx="0">
                  <c:v>55</c:v>
                </c:pt>
                <c:pt idx="1">
                  <c:v>65</c:v>
                </c:pt>
                <c:pt idx="2">
                  <c:v>75</c:v>
                </c:pt>
                <c:pt idx="3">
                  <c:v>85</c:v>
                </c:pt>
                <c:pt idx="4">
                  <c:v>95</c:v>
                </c:pt>
                <c:pt idx="5">
                  <c:v>5</c:v>
                </c:pt>
              </c:strCache>
            </c:strRef>
          </c:cat>
          <c:val>
            <c:numRef>
              <c:f>'長期'!$B$12:$L$12</c:f>
              <c:numCache>
                <c:ptCount val="6"/>
                <c:pt idx="0">
                  <c:v>1376.5000000000002</c:v>
                </c:pt>
                <c:pt idx="1">
                  <c:v>2024.1</c:v>
                </c:pt>
                <c:pt idx="2">
                  <c:v>2767.4</c:v>
                </c:pt>
                <c:pt idx="3">
                  <c:v>3448.7</c:v>
                </c:pt>
                <c:pt idx="4">
                  <c:v>4113.299999999999</c:v>
                </c:pt>
                <c:pt idx="5">
                  <c:v>4395</c:v>
                </c:pt>
              </c:numCache>
            </c:numRef>
          </c:val>
        </c:ser>
        <c:overlap val="100"/>
        <c:gapWidth val="50"/>
        <c:axId val="50825551"/>
        <c:axId val="54776776"/>
      </c:barChart>
      <c:lineChart>
        <c:grouping val="standard"/>
        <c:varyColors val="0"/>
        <c:ser>
          <c:idx val="3"/>
          <c:order val="3"/>
          <c:tx>
            <c:strRef>
              <c:f>'長期'!$A$13</c:f>
              <c:strCache>
                <c:ptCount val="1"/>
                <c:pt idx="0">
                  <c:v>計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0_ 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'長期'!$B$2:$L$2</c:f>
              <c:strCache>
                <c:ptCount val="6"/>
                <c:pt idx="0">
                  <c:v>55</c:v>
                </c:pt>
                <c:pt idx="1">
                  <c:v>65</c:v>
                </c:pt>
                <c:pt idx="2">
                  <c:v>75</c:v>
                </c:pt>
                <c:pt idx="3">
                  <c:v>85</c:v>
                </c:pt>
                <c:pt idx="4">
                  <c:v>95</c:v>
                </c:pt>
                <c:pt idx="5">
                  <c:v>5</c:v>
                </c:pt>
              </c:strCache>
            </c:strRef>
          </c:cat>
          <c:val>
            <c:numRef>
              <c:f>'長期'!$B$13:$L$13</c:f>
              <c:numCache>
                <c:ptCount val="6"/>
                <c:pt idx="0">
                  <c:v>4067.3</c:v>
                </c:pt>
                <c:pt idx="1">
                  <c:v>4959.5</c:v>
                </c:pt>
                <c:pt idx="2">
                  <c:v>5597.3</c:v>
                </c:pt>
                <c:pt idx="3">
                  <c:v>6102.8</c:v>
                </c:pt>
                <c:pt idx="4">
                  <c:v>6673.5</c:v>
                </c:pt>
                <c:pt idx="5">
                  <c:v>6391.8</c:v>
                </c:pt>
              </c:numCache>
            </c:numRef>
          </c:val>
          <c:smooth val="0"/>
        </c:ser>
        <c:axId val="50825551"/>
        <c:axId val="54776776"/>
      </c:lineChart>
      <c:catAx>
        <c:axId val="508255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776776"/>
        <c:crosses val="autoZero"/>
        <c:auto val="1"/>
        <c:lblOffset val="100"/>
        <c:noMultiLvlLbl val="0"/>
      </c:catAx>
      <c:valAx>
        <c:axId val="54776776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crossAx val="508255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98"/>
          <c:y val="0.076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31"/>
          <c:w val="0.918"/>
          <c:h val="0.94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'長期'!$A$25</c:f>
              <c:strCache>
                <c:ptCount val="1"/>
                <c:pt idx="0">
                  <c:v>第１次産業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'長期'!$B$2:$L$2</c:f>
              <c:strCache>
                <c:ptCount val="6"/>
                <c:pt idx="0">
                  <c:v>55</c:v>
                </c:pt>
                <c:pt idx="1">
                  <c:v>65</c:v>
                </c:pt>
                <c:pt idx="2">
                  <c:v>75</c:v>
                </c:pt>
                <c:pt idx="3">
                  <c:v>85</c:v>
                </c:pt>
                <c:pt idx="4">
                  <c:v>95</c:v>
                </c:pt>
                <c:pt idx="5">
                  <c:v>5</c:v>
                </c:pt>
              </c:strCache>
            </c:strRef>
          </c:cat>
          <c:val>
            <c:numRef>
              <c:f>'長期'!$B$25:$L$25</c:f>
              <c:numCache>
                <c:ptCount val="6"/>
              </c:numCache>
            </c:numRef>
          </c:val>
        </c:ser>
        <c:ser>
          <c:idx val="1"/>
          <c:order val="1"/>
          <c:tx>
            <c:strRef>
              <c:f>'長期'!$A$26</c:f>
              <c:strCache>
                <c:ptCount val="1"/>
                <c:pt idx="0">
                  <c:v>第２次産業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'長期'!$B$2:$L$2</c:f>
              <c:strCache>
                <c:ptCount val="6"/>
                <c:pt idx="0">
                  <c:v>55</c:v>
                </c:pt>
                <c:pt idx="1">
                  <c:v>65</c:v>
                </c:pt>
                <c:pt idx="2">
                  <c:v>75</c:v>
                </c:pt>
                <c:pt idx="3">
                  <c:v>85</c:v>
                </c:pt>
                <c:pt idx="4">
                  <c:v>95</c:v>
                </c:pt>
                <c:pt idx="5">
                  <c:v>5</c:v>
                </c:pt>
              </c:strCache>
            </c:strRef>
          </c:cat>
          <c:val>
            <c:numRef>
              <c:f>'長期'!$B$26:$L$26</c:f>
              <c:numCache>
                <c:ptCount val="6"/>
              </c:numCache>
            </c:numRef>
          </c:val>
        </c:ser>
        <c:ser>
          <c:idx val="2"/>
          <c:order val="2"/>
          <c:tx>
            <c:strRef>
              <c:f>'長期'!$A$27</c:f>
              <c:strCache>
                <c:ptCount val="1"/>
                <c:pt idx="0">
                  <c:v>第３次産業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'長期'!$B$2:$L$2</c:f>
              <c:strCache>
                <c:ptCount val="6"/>
                <c:pt idx="0">
                  <c:v>55</c:v>
                </c:pt>
                <c:pt idx="1">
                  <c:v>65</c:v>
                </c:pt>
                <c:pt idx="2">
                  <c:v>75</c:v>
                </c:pt>
                <c:pt idx="3">
                  <c:v>85</c:v>
                </c:pt>
                <c:pt idx="4">
                  <c:v>95</c:v>
                </c:pt>
                <c:pt idx="5">
                  <c:v>5</c:v>
                </c:pt>
              </c:strCache>
            </c:strRef>
          </c:cat>
          <c:val>
            <c:numRef>
              <c:f>'長期'!$B$27:$L$27</c:f>
              <c:numCache>
                <c:ptCount val="6"/>
              </c:numCache>
            </c:numRef>
          </c:val>
        </c:ser>
        <c:overlap val="100"/>
        <c:gapWidth val="50"/>
        <c:axId val="23228937"/>
        <c:axId val="7733842"/>
      </c:barChart>
      <c:catAx>
        <c:axId val="232289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733842"/>
        <c:crosses val="autoZero"/>
        <c:auto val="1"/>
        <c:lblOffset val="100"/>
        <c:noMultiLvlLbl val="0"/>
      </c:catAx>
      <c:valAx>
        <c:axId val="7733842"/>
        <c:scaling>
          <c:orientation val="minMax"/>
          <c:max val="1"/>
        </c:scaling>
        <c:axPos val="l"/>
        <c:delete val="0"/>
        <c:numFmt formatCode="0%" sourceLinked="0"/>
        <c:majorTickMark val="in"/>
        <c:minorTickMark val="none"/>
        <c:tickLblPos val="nextTo"/>
        <c:crossAx val="232289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実質生産の推移（指数）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18"/>
          <c:w val="0.90175"/>
          <c:h val="0.85575"/>
        </c:manualLayout>
      </c:layout>
      <c:lineChart>
        <c:grouping val="standard"/>
        <c:varyColors val="0"/>
        <c:ser>
          <c:idx val="0"/>
          <c:order val="0"/>
          <c:tx>
            <c:v>製造業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'成長率・指数・構成比'!$AB$60:$AL$60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'成長率・指数・構成比'!$AB$67:$AL$67</c:f>
              <c:numCache>
                <c:ptCount val="11"/>
              </c:numCache>
            </c:numRef>
          </c:val>
          <c:smooth val="0"/>
        </c:ser>
        <c:ser>
          <c:idx val="1"/>
          <c:order val="1"/>
          <c:tx>
            <c:v>電気機械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'成長率・指数・構成比'!$AB$60:$AL$60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'成長率・指数・構成比'!$AB$78:$AL$78</c:f>
              <c:numCache>
                <c:ptCount val="11"/>
              </c:numCache>
            </c:numRef>
          </c:val>
          <c:smooth val="0"/>
        </c:ser>
        <c:ser>
          <c:idx val="2"/>
          <c:order val="2"/>
          <c:tx>
            <c:v>サービス業</c:v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cat>
            <c:numRef>
              <c:f>'成長率・指数・構成比'!$AB$60:$AL$60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'成長率・指数・構成比'!$AB$102:$AL$102</c:f>
              <c:numCache>
                <c:ptCount val="11"/>
              </c:numCache>
            </c:numRef>
          </c:val>
          <c:smooth val="0"/>
        </c:ser>
        <c:ser>
          <c:idx val="3"/>
          <c:order val="3"/>
          <c:tx>
            <c:v>実質GDP</c:v>
          </c:tx>
          <c:spPr>
            <a:ln w="254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900000"/>
                </a:solidFill>
              </a:ln>
            </c:spPr>
          </c:marker>
          <c:cat>
            <c:numRef>
              <c:f>'成長率・指数・構成比'!$AB$60:$AL$60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'成長率・指数・構成比'!$AB$114:$AL$114</c:f>
              <c:numCache>
                <c:ptCount val="11"/>
              </c:numCache>
            </c:numRef>
          </c:val>
          <c:smooth val="0"/>
        </c:ser>
        <c:marker val="1"/>
        <c:axId val="2495715"/>
        <c:axId val="22461436"/>
      </c:lineChart>
      <c:catAx>
        <c:axId val="2495715"/>
        <c:scaling>
          <c:orientation val="minMax"/>
        </c:scaling>
        <c:axPos val="b"/>
        <c:delete val="0"/>
        <c:numFmt formatCode="##00" sourceLinked="0"/>
        <c:majorTickMark val="in"/>
        <c:minorTickMark val="none"/>
        <c:tickLblPos val="nextTo"/>
        <c:crossAx val="22461436"/>
        <c:crosses val="autoZero"/>
        <c:auto val="1"/>
        <c:lblOffset val="100"/>
        <c:tickLblSkip val="2"/>
        <c:noMultiLvlLbl val="0"/>
      </c:catAx>
      <c:valAx>
        <c:axId val="22461436"/>
        <c:scaling>
          <c:orientation val="minMax"/>
          <c:min val="60"/>
        </c:scaling>
        <c:axPos val="l"/>
        <c:delete val="0"/>
        <c:numFmt formatCode="0_ " sourceLinked="0"/>
        <c:majorTickMark val="in"/>
        <c:minorTickMark val="none"/>
        <c:tickLblPos val="nextTo"/>
        <c:crossAx val="24957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925"/>
          <c:y val="0.165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就業者数の推移（指数）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1775"/>
          <c:w val="0.902"/>
          <c:h val="0.856"/>
        </c:manualLayout>
      </c:layout>
      <c:lineChart>
        <c:grouping val="standard"/>
        <c:varyColors val="0"/>
        <c:ser>
          <c:idx val="0"/>
          <c:order val="0"/>
          <c:tx>
            <c:v>製造業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'成長率・指数・構成比'!$AB$176:$AL$176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'成長率・指数・構成比'!$AB$180:$AL$180</c:f>
              <c:numCache>
                <c:ptCount val="11"/>
              </c:numCache>
            </c:numRef>
          </c:val>
          <c:smooth val="0"/>
        </c:ser>
        <c:ser>
          <c:idx val="1"/>
          <c:order val="1"/>
          <c:tx>
            <c:v>電気機械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'成長率・指数・構成比'!$AB$176:$AL$176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'成長率・指数・構成比'!$AB$190:$AL$190</c:f>
              <c:numCache>
                <c:ptCount val="11"/>
              </c:numCache>
            </c:numRef>
          </c:val>
          <c:smooth val="0"/>
        </c:ser>
        <c:ser>
          <c:idx val="2"/>
          <c:order val="2"/>
          <c:tx>
            <c:v>サービス業</c:v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cat>
            <c:numRef>
              <c:f>'成長率・指数・構成比'!$AB$176:$AL$176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'成長率・指数・構成比'!$AB$200:$AL$200</c:f>
              <c:numCache>
                <c:ptCount val="11"/>
              </c:numCache>
            </c:numRef>
          </c:val>
          <c:smooth val="0"/>
        </c:ser>
        <c:ser>
          <c:idx val="3"/>
          <c:order val="3"/>
          <c:tx>
            <c:v>経済全体</c:v>
          </c:tx>
          <c:spPr>
            <a:ln w="254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900000"/>
                </a:solidFill>
              </a:ln>
            </c:spPr>
          </c:marker>
          <c:cat>
            <c:numRef>
              <c:f>'成長率・指数・構成比'!$AB$176:$AL$176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'成長率・指数・構成比'!$AB$208:$AL$208</c:f>
              <c:numCache>
                <c:ptCount val="11"/>
              </c:numCache>
            </c:numRef>
          </c:val>
          <c:smooth val="0"/>
        </c:ser>
        <c:marker val="1"/>
        <c:axId val="826333"/>
        <c:axId val="7436998"/>
      </c:lineChart>
      <c:catAx>
        <c:axId val="826333"/>
        <c:scaling>
          <c:orientation val="minMax"/>
        </c:scaling>
        <c:axPos val="b"/>
        <c:delete val="0"/>
        <c:numFmt formatCode="##00" sourceLinked="0"/>
        <c:majorTickMark val="in"/>
        <c:minorTickMark val="none"/>
        <c:tickLblPos val="nextTo"/>
        <c:crossAx val="7436998"/>
        <c:crosses val="autoZero"/>
        <c:auto val="1"/>
        <c:lblOffset val="100"/>
        <c:tickLblSkip val="2"/>
        <c:noMultiLvlLbl val="0"/>
      </c:catAx>
      <c:valAx>
        <c:axId val="7436998"/>
        <c:scaling>
          <c:orientation val="minMax"/>
          <c:max val="150"/>
          <c:min val="60"/>
        </c:scaling>
        <c:axPos val="l"/>
        <c:delete val="0"/>
        <c:numFmt formatCode="0_ " sourceLinked="0"/>
        <c:majorTickMark val="in"/>
        <c:minorTickMark val="none"/>
        <c:tickLblPos val="nextTo"/>
        <c:crossAx val="8263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85"/>
          <c:y val="0.16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実質生産の推移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1775"/>
          <c:w val="0.902"/>
          <c:h val="0.856"/>
        </c:manualLayout>
      </c:layout>
      <c:lineChart>
        <c:grouping val="standard"/>
        <c:varyColors val="0"/>
        <c:ser>
          <c:idx val="0"/>
          <c:order val="0"/>
          <c:tx>
            <c:v>製造業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'成長率・指数・構成比'!$B$60:$L$60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'成長率・指数・構成比'!$B$67:$L$67</c:f>
              <c:numCache>
                <c:ptCount val="11"/>
                <c:pt idx="0">
                  <c:v>109.4897</c:v>
                </c:pt>
                <c:pt idx="1">
                  <c:v>112.24430000000001</c:v>
                </c:pt>
                <c:pt idx="2">
                  <c:v>106.3412</c:v>
                </c:pt>
                <c:pt idx="3">
                  <c:v>105.9144</c:v>
                </c:pt>
                <c:pt idx="4">
                  <c:v>111.43939999999999</c:v>
                </c:pt>
                <c:pt idx="5">
                  <c:v>105.3442</c:v>
                </c:pt>
                <c:pt idx="6">
                  <c:v>103.7314</c:v>
                </c:pt>
                <c:pt idx="7">
                  <c:v>109.2425</c:v>
                </c:pt>
                <c:pt idx="8">
                  <c:v>115.5925</c:v>
                </c:pt>
                <c:pt idx="9">
                  <c:v>121.5989</c:v>
                </c:pt>
                <c:pt idx="10">
                  <c:v>126.8233</c:v>
                </c:pt>
              </c:numCache>
            </c:numRef>
          </c:val>
          <c:smooth val="0"/>
        </c:ser>
        <c:ser>
          <c:idx val="1"/>
          <c:order val="1"/>
          <c:tx>
            <c:v>電気機械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'成長率・指数・構成比'!$B$60:$L$60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'成長率・指数・構成比'!$B$78:$L$78</c:f>
              <c:numCache>
                <c:ptCount val="11"/>
                <c:pt idx="0">
                  <c:v>14.592</c:v>
                </c:pt>
                <c:pt idx="1">
                  <c:v>16.3464</c:v>
                </c:pt>
                <c:pt idx="2">
                  <c:v>15.87</c:v>
                </c:pt>
                <c:pt idx="3">
                  <c:v>16.9677</c:v>
                </c:pt>
                <c:pt idx="4">
                  <c:v>20.07</c:v>
                </c:pt>
                <c:pt idx="5">
                  <c:v>17.5304</c:v>
                </c:pt>
                <c:pt idx="6">
                  <c:v>18.416900000000002</c:v>
                </c:pt>
                <c:pt idx="7">
                  <c:v>23.8872</c:v>
                </c:pt>
                <c:pt idx="8">
                  <c:v>29.0173</c:v>
                </c:pt>
                <c:pt idx="9">
                  <c:v>32.895900000000005</c:v>
                </c:pt>
                <c:pt idx="10">
                  <c:v>38.7939</c:v>
                </c:pt>
              </c:numCache>
            </c:numRef>
          </c:val>
          <c:smooth val="0"/>
        </c:ser>
        <c:ser>
          <c:idx val="2"/>
          <c:order val="2"/>
          <c:tx>
            <c:v>サービス業</c:v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cat>
            <c:numRef>
              <c:f>'成長率・指数・構成比'!$B$60:$L$60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'成長率・指数・構成比'!$B$102:$L$102</c:f>
              <c:numCache>
                <c:ptCount val="11"/>
                <c:pt idx="0">
                  <c:v>93.6994</c:v>
                </c:pt>
                <c:pt idx="1">
                  <c:v>95.1127</c:v>
                </c:pt>
                <c:pt idx="2">
                  <c:v>96.5066</c:v>
                </c:pt>
                <c:pt idx="3">
                  <c:v>96.79639999999999</c:v>
                </c:pt>
                <c:pt idx="4">
                  <c:v>102.6039</c:v>
                </c:pt>
                <c:pt idx="5">
                  <c:v>105.6038</c:v>
                </c:pt>
                <c:pt idx="6">
                  <c:v>107.6602</c:v>
                </c:pt>
                <c:pt idx="7">
                  <c:v>110.2762</c:v>
                </c:pt>
                <c:pt idx="8">
                  <c:v>112.4075</c:v>
                </c:pt>
                <c:pt idx="9">
                  <c:v>116.5607</c:v>
                </c:pt>
                <c:pt idx="10">
                  <c:v>118.7882</c:v>
                </c:pt>
              </c:numCache>
            </c:numRef>
          </c:val>
          <c:smooth val="0"/>
        </c:ser>
        <c:ser>
          <c:idx val="3"/>
          <c:order val="3"/>
          <c:tx>
            <c:v>実質GDP</c:v>
          </c:tx>
          <c:spPr>
            <a:ln w="254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900000"/>
                </a:solidFill>
              </a:ln>
            </c:spPr>
          </c:marker>
          <c:cat>
            <c:numRef>
              <c:f>'成長率・指数・構成比'!$B$60:$L$60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'成長率・指数・構成比'!$B$114:$L$114</c:f>
              <c:numCache>
                <c:ptCount val="11"/>
                <c:pt idx="0">
                  <c:v>511.1713</c:v>
                </c:pt>
                <c:pt idx="1">
                  <c:v>519.6596</c:v>
                </c:pt>
                <c:pt idx="2">
                  <c:v>510.6368</c:v>
                </c:pt>
                <c:pt idx="3">
                  <c:v>511.8542</c:v>
                </c:pt>
                <c:pt idx="4">
                  <c:v>522.9775</c:v>
                </c:pt>
                <c:pt idx="5">
                  <c:v>523.2747</c:v>
                </c:pt>
                <c:pt idx="6">
                  <c:v>527.2167</c:v>
                </c:pt>
                <c:pt idx="7">
                  <c:v>534.748</c:v>
                </c:pt>
                <c:pt idx="8">
                  <c:v>545.477</c:v>
                </c:pt>
                <c:pt idx="9">
                  <c:v>558.7855</c:v>
                </c:pt>
                <c:pt idx="10">
                  <c:v>565.8085</c:v>
                </c:pt>
              </c:numCache>
            </c:numRef>
          </c:val>
          <c:smooth val="0"/>
        </c:ser>
        <c:marker val="1"/>
        <c:axId val="66932983"/>
        <c:axId val="65525936"/>
      </c:lineChart>
      <c:catAx>
        <c:axId val="66932983"/>
        <c:scaling>
          <c:orientation val="minMax"/>
        </c:scaling>
        <c:axPos val="b"/>
        <c:delete val="0"/>
        <c:numFmt formatCode="##00" sourceLinked="0"/>
        <c:majorTickMark val="in"/>
        <c:minorTickMark val="none"/>
        <c:tickLblPos val="nextTo"/>
        <c:crossAx val="65525936"/>
        <c:crosses val="autoZero"/>
        <c:auto val="1"/>
        <c:lblOffset val="100"/>
        <c:tickLblSkip val="2"/>
        <c:noMultiLvlLbl val="0"/>
      </c:catAx>
      <c:valAx>
        <c:axId val="65525936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crossAx val="669329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6"/>
          <c:y val="0.27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就業者数の推移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175"/>
          <c:w val="0.90225"/>
          <c:h val="0.8565"/>
        </c:manualLayout>
      </c:layout>
      <c:lineChart>
        <c:grouping val="standard"/>
        <c:varyColors val="0"/>
        <c:ser>
          <c:idx val="0"/>
          <c:order val="0"/>
          <c:tx>
            <c:v>製造業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'成長率・指数・構成比'!$B$176:$L$176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'成長率・指数・構成比'!$B$180:$L$180</c:f>
              <c:numCache>
                <c:ptCount val="11"/>
                <c:pt idx="0">
                  <c:v>1370.3</c:v>
                </c:pt>
                <c:pt idx="1">
                  <c:v>1366.9</c:v>
                </c:pt>
                <c:pt idx="2">
                  <c:v>1309.5</c:v>
                </c:pt>
                <c:pt idx="3">
                  <c:v>1272.7</c:v>
                </c:pt>
                <c:pt idx="4">
                  <c:v>1249.2</c:v>
                </c:pt>
                <c:pt idx="5">
                  <c:v>1215.6</c:v>
                </c:pt>
                <c:pt idx="6">
                  <c:v>1156.4</c:v>
                </c:pt>
                <c:pt idx="7">
                  <c:v>1130.8</c:v>
                </c:pt>
                <c:pt idx="8">
                  <c:v>1106.6</c:v>
                </c:pt>
                <c:pt idx="9">
                  <c:v>1098</c:v>
                </c:pt>
                <c:pt idx="10">
                  <c:v>1114.9</c:v>
                </c:pt>
              </c:numCache>
            </c:numRef>
          </c:val>
          <c:smooth val="0"/>
        </c:ser>
        <c:ser>
          <c:idx val="1"/>
          <c:order val="1"/>
          <c:tx>
            <c:v>電気機械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'成長率・指数・構成比'!$B$176:$L$176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'成長率・指数・構成比'!$B$190:$L$190</c:f>
              <c:numCache>
                <c:ptCount val="11"/>
                <c:pt idx="0">
                  <c:v>214</c:v>
                </c:pt>
                <c:pt idx="1">
                  <c:v>213.1</c:v>
                </c:pt>
                <c:pt idx="2">
                  <c:v>205</c:v>
                </c:pt>
                <c:pt idx="3">
                  <c:v>201.4</c:v>
                </c:pt>
                <c:pt idx="4">
                  <c:v>195</c:v>
                </c:pt>
                <c:pt idx="5">
                  <c:v>190.1</c:v>
                </c:pt>
                <c:pt idx="6">
                  <c:v>173.9</c:v>
                </c:pt>
                <c:pt idx="7">
                  <c:v>167.3</c:v>
                </c:pt>
                <c:pt idx="8">
                  <c:v>162.2</c:v>
                </c:pt>
                <c:pt idx="9">
                  <c:v>158.2</c:v>
                </c:pt>
                <c:pt idx="10">
                  <c:v>161.4</c:v>
                </c:pt>
              </c:numCache>
            </c:numRef>
          </c:val>
          <c:smooth val="0"/>
        </c:ser>
        <c:ser>
          <c:idx val="2"/>
          <c:order val="2"/>
          <c:tx>
            <c:v>サービス業</c:v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cat>
            <c:numRef>
              <c:f>'成長率・指数・構成比'!$B$176:$L$176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'成長率・指数・構成比'!$B$200:$L$200</c:f>
              <c:numCache>
                <c:ptCount val="11"/>
                <c:pt idx="0">
                  <c:v>1715.5</c:v>
                </c:pt>
                <c:pt idx="1">
                  <c:v>1778.7</c:v>
                </c:pt>
                <c:pt idx="2">
                  <c:v>1819.4</c:v>
                </c:pt>
                <c:pt idx="3">
                  <c:v>1817.3</c:v>
                </c:pt>
                <c:pt idx="4">
                  <c:v>1883.5</c:v>
                </c:pt>
                <c:pt idx="5">
                  <c:v>1949.8</c:v>
                </c:pt>
                <c:pt idx="6">
                  <c:v>1985.8</c:v>
                </c:pt>
                <c:pt idx="7">
                  <c:v>2029.7</c:v>
                </c:pt>
                <c:pt idx="8">
                  <c:v>2109.5</c:v>
                </c:pt>
                <c:pt idx="9">
                  <c:v>2171.2</c:v>
                </c:pt>
                <c:pt idx="10">
                  <c:v>2200.6</c:v>
                </c:pt>
              </c:numCache>
            </c:numRef>
          </c:val>
          <c:smooth val="0"/>
        </c:ser>
        <c:ser>
          <c:idx val="3"/>
          <c:order val="3"/>
          <c:tx>
            <c:v>経済全体</c:v>
          </c:tx>
          <c:spPr>
            <a:ln w="254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900000"/>
                </a:solidFill>
              </a:ln>
            </c:spPr>
          </c:marker>
          <c:cat>
            <c:numRef>
              <c:f>'成長率・指数・構成比'!$B$176:$L$176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'成長率・指数・構成比'!$B$208:$L$208</c:f>
              <c:numCache>
                <c:ptCount val="11"/>
                <c:pt idx="0">
                  <c:v>6690.7</c:v>
                </c:pt>
                <c:pt idx="1">
                  <c:v>6737.3</c:v>
                </c:pt>
                <c:pt idx="2">
                  <c:v>6657.9</c:v>
                </c:pt>
                <c:pt idx="3">
                  <c:v>6566.3</c:v>
                </c:pt>
                <c:pt idx="4">
                  <c:v>6525.5</c:v>
                </c:pt>
                <c:pt idx="5">
                  <c:v>6476.1</c:v>
                </c:pt>
                <c:pt idx="6">
                  <c:v>6374.7</c:v>
                </c:pt>
                <c:pt idx="7">
                  <c:v>6353.9</c:v>
                </c:pt>
                <c:pt idx="8">
                  <c:v>6367.6</c:v>
                </c:pt>
                <c:pt idx="9">
                  <c:v>6391.8</c:v>
                </c:pt>
                <c:pt idx="10">
                  <c:v>6419.8</c:v>
                </c:pt>
              </c:numCache>
            </c:numRef>
          </c:val>
          <c:smooth val="0"/>
        </c:ser>
        <c:marker val="1"/>
        <c:axId val="52862513"/>
        <c:axId val="6000570"/>
      </c:lineChart>
      <c:catAx>
        <c:axId val="52862513"/>
        <c:scaling>
          <c:orientation val="minMax"/>
        </c:scaling>
        <c:axPos val="b"/>
        <c:delete val="0"/>
        <c:numFmt formatCode="##00" sourceLinked="0"/>
        <c:majorTickMark val="in"/>
        <c:minorTickMark val="none"/>
        <c:tickLblPos val="nextTo"/>
        <c:crossAx val="6000570"/>
        <c:crosses val="autoZero"/>
        <c:auto val="1"/>
        <c:lblOffset val="100"/>
        <c:tickLblSkip val="2"/>
        <c:noMultiLvlLbl val="0"/>
      </c:catAx>
      <c:valAx>
        <c:axId val="6000570"/>
        <c:scaling>
          <c:orientation val="minMax"/>
          <c:max val="7000"/>
        </c:scaling>
        <c:axPos val="l"/>
        <c:delete val="0"/>
        <c:numFmt formatCode="0_ " sourceLinked="0"/>
        <c:majorTickMark val="in"/>
        <c:minorTickMark val="none"/>
        <c:tickLblPos val="nextTo"/>
        <c:crossAx val="528625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4"/>
          <c:y val="0.26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製造業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'労働生産性'!$B$21:$L$21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'労働生産性'!$B$25:$L$25</c:f>
              <c:numCache>
                <c:ptCount val="11"/>
              </c:numCache>
            </c:numRef>
          </c:val>
          <c:smooth val="0"/>
        </c:ser>
        <c:ser>
          <c:idx val="1"/>
          <c:order val="1"/>
          <c:tx>
            <c:v>電気機械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'労働生産性'!$B$21:$L$21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'労働生産性'!$B$26:$L$26</c:f>
              <c:numCache>
                <c:ptCount val="11"/>
              </c:numCache>
            </c:numRef>
          </c:val>
          <c:smooth val="0"/>
        </c:ser>
        <c:ser>
          <c:idx val="2"/>
          <c:order val="2"/>
          <c:tx>
            <c:v>サービス業</c:v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cat>
            <c:numRef>
              <c:f>'労働生産性'!$B$21:$L$21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'労働生産性'!$B$33:$L$33</c:f>
              <c:numCache>
                <c:ptCount val="11"/>
              </c:numCache>
            </c:numRef>
          </c:val>
          <c:smooth val="0"/>
        </c:ser>
        <c:ser>
          <c:idx val="3"/>
          <c:order val="3"/>
          <c:tx>
            <c:v>経済全体</c:v>
          </c:tx>
          <c:spPr>
            <a:ln w="254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900000"/>
                </a:solidFill>
              </a:ln>
            </c:spPr>
          </c:marker>
          <c:cat>
            <c:numRef>
              <c:f>'労働生産性'!$B$21:$L$21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'労働生産性'!$B$36:$L$36</c:f>
              <c:numCache>
                <c:ptCount val="11"/>
              </c:numCache>
            </c:numRef>
          </c:val>
          <c:smooth val="0"/>
        </c:ser>
        <c:marker val="1"/>
        <c:axId val="54005131"/>
        <c:axId val="16284132"/>
      </c:lineChart>
      <c:catAx>
        <c:axId val="540051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284132"/>
        <c:crosses val="autoZero"/>
        <c:auto val="1"/>
        <c:lblOffset val="100"/>
        <c:noMultiLvlLbl val="0"/>
      </c:catAx>
      <c:valAx>
        <c:axId val="16284132"/>
        <c:scaling>
          <c:orientation val="minMax"/>
          <c:max val="220"/>
          <c:min val="80"/>
        </c:scaling>
        <c:axPos val="l"/>
        <c:delete val="0"/>
        <c:numFmt formatCode="#,##0;[Red](#,##0)" sourceLinked="0"/>
        <c:majorTickMark val="in"/>
        <c:minorTickMark val="none"/>
        <c:tickLblPos val="nextTo"/>
        <c:crossAx val="540051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0.15825</cdr:x>
      <cdr:y>0</cdr:y>
    </cdr:from>
    <cdr:to>
      <cdr:x>0.3185</cdr:x>
      <cdr:y>0.0555</cdr:y>
    </cdr:to>
    <cdr:sp>
      <cdr:nvSpPr>
        <cdr:cNvPr id="1" name="TextBox 2"/>
        <cdr:cNvSpPr txBox="1">
          <a:spLocks noChangeArrowheads="1"/>
        </cdr:cNvSpPr>
      </cdr:nvSpPr>
      <cdr:spPr>
        <a:xfrm>
          <a:off x="457200" y="0"/>
          <a:ext cx="466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（兆円）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19</xdr:row>
      <xdr:rowOff>38100</xdr:rowOff>
    </xdr:from>
    <xdr:to>
      <xdr:col>3</xdr:col>
      <xdr:colOff>333375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66675" y="3352800"/>
        <a:ext cx="29051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19</xdr:row>
      <xdr:rowOff>0</xdr:rowOff>
    </xdr:from>
    <xdr:to>
      <xdr:col>7</xdr:col>
      <xdr:colOff>285750</xdr:colOff>
      <xdr:row>40</xdr:row>
      <xdr:rowOff>123825</xdr:rowOff>
    </xdr:to>
    <xdr:graphicFrame>
      <xdr:nvGraphicFramePr>
        <xdr:cNvPr id="2" name="Chart 2"/>
        <xdr:cNvGraphicFramePr/>
      </xdr:nvGraphicFramePr>
      <xdr:xfrm>
        <a:off x="3295650" y="3314700"/>
        <a:ext cx="291465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3</xdr:col>
      <xdr:colOff>276225</xdr:colOff>
      <xdr:row>63</xdr:row>
      <xdr:rowOff>123825</xdr:rowOff>
    </xdr:to>
    <xdr:graphicFrame>
      <xdr:nvGraphicFramePr>
        <xdr:cNvPr id="3" name="Chart 3"/>
        <xdr:cNvGraphicFramePr/>
      </xdr:nvGraphicFramePr>
      <xdr:xfrm>
        <a:off x="0" y="7258050"/>
        <a:ext cx="2914650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42</xdr:row>
      <xdr:rowOff>0</xdr:rowOff>
    </xdr:from>
    <xdr:to>
      <xdr:col>7</xdr:col>
      <xdr:colOff>295275</xdr:colOff>
      <xdr:row>63</xdr:row>
      <xdr:rowOff>133350</xdr:rowOff>
    </xdr:to>
    <xdr:graphicFrame>
      <xdr:nvGraphicFramePr>
        <xdr:cNvPr id="4" name="Chart 4"/>
        <xdr:cNvGraphicFramePr/>
      </xdr:nvGraphicFramePr>
      <xdr:xfrm>
        <a:off x="3295650" y="7258050"/>
        <a:ext cx="2924175" cy="3733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0.08475</cdr:x>
      <cdr:y>0.77125</cdr:y>
    </cdr:from>
    <cdr:to>
      <cdr:x>0.779</cdr:x>
      <cdr:y>0.77125</cdr:y>
    </cdr:to>
    <cdr:sp>
      <cdr:nvSpPr>
        <cdr:cNvPr id="1" name="Line 1"/>
        <cdr:cNvSpPr>
          <a:spLocks/>
        </cdr:cNvSpPr>
      </cdr:nvSpPr>
      <cdr:spPr>
        <a:xfrm>
          <a:off x="419100" y="2628900"/>
          <a:ext cx="34956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0.17025</cdr:x>
      <cdr:y>0.0585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8572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（1996年=100)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76</xdr:row>
      <xdr:rowOff>85725</xdr:rowOff>
    </xdr:from>
    <xdr:to>
      <xdr:col>5</xdr:col>
      <xdr:colOff>571500</xdr:colOff>
      <xdr:row>96</xdr:row>
      <xdr:rowOff>76200</xdr:rowOff>
    </xdr:to>
    <xdr:graphicFrame>
      <xdr:nvGraphicFramePr>
        <xdr:cNvPr id="1" name="Chart 2"/>
        <xdr:cNvGraphicFramePr/>
      </xdr:nvGraphicFramePr>
      <xdr:xfrm>
        <a:off x="0" y="13554075"/>
        <a:ext cx="50387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118</xdr:row>
      <xdr:rowOff>76200</xdr:rowOff>
    </xdr:from>
    <xdr:to>
      <xdr:col>5</xdr:col>
      <xdr:colOff>561975</xdr:colOff>
      <xdr:row>141</xdr:row>
      <xdr:rowOff>66675</xdr:rowOff>
    </xdr:to>
    <xdr:graphicFrame>
      <xdr:nvGraphicFramePr>
        <xdr:cNvPr id="2" name="Chart 3"/>
        <xdr:cNvGraphicFramePr/>
      </xdr:nvGraphicFramePr>
      <xdr:xfrm>
        <a:off x="0" y="20783550"/>
        <a:ext cx="502920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0.11075</cdr:x>
      <cdr:y>0</cdr:y>
    </cdr:from>
    <cdr:to>
      <cdr:x>0.32575</cdr:x>
      <cdr:y>0.06075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0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（構成比）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0.18125</cdr:x>
      <cdr:y>0</cdr:y>
    </cdr:from>
    <cdr:to>
      <cdr:x>0.34725</cdr:x>
      <cdr:y>0.06075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0"/>
          <a:ext cx="485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0.1105</cdr:x>
      <cdr:y>0</cdr:y>
    </cdr:from>
    <cdr:to>
      <cdr:x>0.32475</cdr:x>
      <cdr:y>0.0605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0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（構成比）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17</xdr:col>
      <xdr:colOff>209550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5505450" y="0"/>
        <a:ext cx="29146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0</xdr:row>
      <xdr:rowOff>0</xdr:rowOff>
    </xdr:from>
    <xdr:to>
      <xdr:col>22</xdr:col>
      <xdr:colOff>219075</xdr:colOff>
      <xdr:row>20</xdr:row>
      <xdr:rowOff>19050</xdr:rowOff>
    </xdr:to>
    <xdr:graphicFrame>
      <xdr:nvGraphicFramePr>
        <xdr:cNvPr id="2" name="Chart 7"/>
        <xdr:cNvGraphicFramePr/>
      </xdr:nvGraphicFramePr>
      <xdr:xfrm>
        <a:off x="8886825" y="0"/>
        <a:ext cx="2924175" cy="3448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17</xdr:col>
      <xdr:colOff>219075</xdr:colOff>
      <xdr:row>41</xdr:row>
      <xdr:rowOff>19050</xdr:rowOff>
    </xdr:to>
    <xdr:graphicFrame>
      <xdr:nvGraphicFramePr>
        <xdr:cNvPr id="3" name="Chart 8"/>
        <xdr:cNvGraphicFramePr/>
      </xdr:nvGraphicFramePr>
      <xdr:xfrm>
        <a:off x="5505450" y="3600450"/>
        <a:ext cx="2924175" cy="3448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21</xdr:row>
      <xdr:rowOff>0</xdr:rowOff>
    </xdr:from>
    <xdr:to>
      <xdr:col>22</xdr:col>
      <xdr:colOff>228600</xdr:colOff>
      <xdr:row>41</xdr:row>
      <xdr:rowOff>28575</xdr:rowOff>
    </xdr:to>
    <xdr:graphicFrame>
      <xdr:nvGraphicFramePr>
        <xdr:cNvPr id="4" name="Chart 9"/>
        <xdr:cNvGraphicFramePr/>
      </xdr:nvGraphicFramePr>
      <xdr:xfrm>
        <a:off x="8886825" y="3600450"/>
        <a:ext cx="2933700" cy="3457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0.1555</cdr:x>
      <cdr:y>0.08925</cdr:y>
    </cdr:from>
    <cdr:to>
      <cdr:x>0.1555</cdr:x>
      <cdr:y>0.08925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3238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（1996年=100）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0.155</cdr:x>
      <cdr:y>0.08925</cdr:y>
    </cdr:from>
    <cdr:to>
      <cdr:x>0.155</cdr:x>
      <cdr:y>0.08925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3238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（1996年=100）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</cdr:x>
      <cdr:y>0.089</cdr:y>
    </cdr:from>
    <cdr:to>
      <cdr:x>0.121</cdr:x>
      <cdr:y>0.089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3238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（兆円）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0.17775</cdr:x>
      <cdr:y>0.08875</cdr:y>
    </cdr:from>
    <cdr:to>
      <cdr:x>0.17775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3238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L31" sqref="L31"/>
    </sheetView>
  </sheetViews>
  <sheetFormatPr defaultColWidth="9.00390625" defaultRowHeight="13.5"/>
  <cols>
    <col min="1" max="1" width="10.125" style="0" customWidth="1"/>
    <col min="2" max="2" width="8.875" style="0" customWidth="1"/>
    <col min="3" max="3" width="8.875" style="0" hidden="1" customWidth="1"/>
    <col min="4" max="4" width="8.875" style="0" customWidth="1"/>
    <col min="5" max="5" width="8.875" style="0" hidden="1" customWidth="1"/>
    <col min="6" max="6" width="8.875" style="0" customWidth="1"/>
    <col min="7" max="7" width="8.875" style="0" hidden="1" customWidth="1"/>
    <col min="8" max="8" width="8.875" style="0" customWidth="1"/>
    <col min="9" max="9" width="8.875" style="0" hidden="1" customWidth="1"/>
    <col min="10" max="10" width="8.875" style="0" customWidth="1"/>
    <col min="11" max="11" width="8.875" style="0" hidden="1" customWidth="1"/>
    <col min="12" max="16384" width="8.875" style="0" customWidth="1"/>
  </cols>
  <sheetData>
    <row r="1" ht="13.5">
      <c r="A1" t="s">
        <v>5</v>
      </c>
    </row>
    <row r="2" spans="1:12" ht="13.5">
      <c r="A2" s="190"/>
      <c r="B2" s="213" t="s">
        <v>8</v>
      </c>
      <c r="C2" s="213" t="s">
        <v>9</v>
      </c>
      <c r="D2" s="213" t="s">
        <v>10</v>
      </c>
      <c r="E2" s="213" t="s">
        <v>11</v>
      </c>
      <c r="F2" s="213" t="s">
        <v>12</v>
      </c>
      <c r="G2" s="213" t="s">
        <v>13</v>
      </c>
      <c r="H2" s="213" t="s">
        <v>14</v>
      </c>
      <c r="I2" s="213" t="s">
        <v>15</v>
      </c>
      <c r="J2" s="213" t="s">
        <v>16</v>
      </c>
      <c r="K2" s="213" t="s">
        <v>17</v>
      </c>
      <c r="L2" s="213" t="s">
        <v>18</v>
      </c>
    </row>
    <row r="3" spans="1:12" ht="13.5">
      <c r="A3" s="190" t="s">
        <v>1</v>
      </c>
      <c r="B3" s="395">
        <f>'名目GDP'!B10/1000</f>
        <v>1.6655</v>
      </c>
      <c r="C3" s="395">
        <f>'名目GDP'!G10/1000</f>
        <v>2.101</v>
      </c>
      <c r="D3" s="395">
        <f>'名目GDP'!L10/1000</f>
        <v>3.2294</v>
      </c>
      <c r="E3" s="395">
        <f>'名目GDP'!Q10/1000</f>
        <v>4.488</v>
      </c>
      <c r="F3" s="395">
        <f>'名目GDP'!V10/1000</f>
        <v>8.1411</v>
      </c>
      <c r="G3" s="395">
        <f>'名目GDP'!B57/1000</f>
        <v>8.777700000000001</v>
      </c>
      <c r="H3" s="395">
        <f>'名目GDP'!G57/1000</f>
        <v>10.2013</v>
      </c>
      <c r="I3" s="395">
        <f>'名目GDP'!L57/1000</f>
        <v>10.9161</v>
      </c>
      <c r="J3" s="395">
        <f>'名目GDP'!Q57/1000</f>
        <v>9.3455</v>
      </c>
      <c r="K3" s="395">
        <f>'名目GDP'!F134/1000</f>
        <v>8.8958</v>
      </c>
      <c r="L3" s="395">
        <f>'名目GDP'!K134/1000</f>
        <v>7.6283</v>
      </c>
    </row>
    <row r="4" spans="1:12" ht="13.5">
      <c r="A4" s="190" t="s">
        <v>2</v>
      </c>
      <c r="B4" s="395">
        <f>('名目GDP'!B11+'名目GDP'!B13+'名目GDP'!B14)/1000</f>
        <v>2.9233999999999996</v>
      </c>
      <c r="C4" s="395">
        <f>('名目GDP'!G11+'名目GDP'!G13+'名目GDP'!G14)/1000</f>
        <v>6.6748</v>
      </c>
      <c r="D4" s="395">
        <f>('名目GDP'!L11+'名目GDP'!L13+'名目GDP'!L14)/1000</f>
        <v>13.5758</v>
      </c>
      <c r="E4" s="395">
        <f>('名目GDP'!Q11+'名目GDP'!Q13+'名目GDP'!Q14)/1000</f>
        <v>32.6728</v>
      </c>
      <c r="F4" s="395">
        <f>('名目GDP'!V11+'名目GDP'!V13+'名目GDP'!V14)/1000</f>
        <v>59.8995</v>
      </c>
      <c r="G4" s="395">
        <f>('名目GDP'!B61+'名目GDP'!B62+'名目GDP'!B83)/1000</f>
        <v>91.68350000000001</v>
      </c>
      <c r="H4" s="395">
        <f>('名目GDP'!G61+'名目GDP'!G62+'名目GDP'!G83)/1000</f>
        <v>117.2702</v>
      </c>
      <c r="I4" s="395">
        <f>('名目GDP'!L61+'名目GDP'!L62+'名目GDP'!L83)/1000</f>
        <v>161.8425</v>
      </c>
      <c r="J4" s="395">
        <f>('名目GDP'!Q61+'名目GDP'!Q62+'名目GDP'!Q83)/1000</f>
        <v>156.37079999999997</v>
      </c>
      <c r="K4" s="395">
        <f>('名目GDP'!F138+'名目GDP'!F139+'名目GDP'!F160)/1000</f>
        <v>149.19559999999998</v>
      </c>
      <c r="L4" s="395">
        <f>('名目GDP'!K138+'名目GDP'!K139+'名目GDP'!K160)/1000</f>
        <v>140.2261</v>
      </c>
    </row>
    <row r="5" spans="1:12" ht="13.5">
      <c r="A5" s="190" t="s">
        <v>3</v>
      </c>
      <c r="B5" s="395">
        <f aca="true" t="shared" si="0" ref="B5:L5">B6-B3-B4</f>
        <v>4.0764</v>
      </c>
      <c r="C5" s="395">
        <f t="shared" si="0"/>
        <v>7.596900000000002</v>
      </c>
      <c r="D5" s="395">
        <f t="shared" si="0"/>
        <v>17.026100000000007</v>
      </c>
      <c r="E5" s="395">
        <f t="shared" si="0"/>
        <v>38.599</v>
      </c>
      <c r="F5" s="395">
        <f t="shared" si="0"/>
        <v>86.1581</v>
      </c>
      <c r="G5" s="395">
        <f t="shared" si="0"/>
        <v>150.51829999999998</v>
      </c>
      <c r="H5" s="395">
        <f t="shared" si="0"/>
        <v>206.58009999999996</v>
      </c>
      <c r="I5" s="395">
        <f t="shared" si="0"/>
        <v>280.02330000000006</v>
      </c>
      <c r="J5" s="395">
        <f t="shared" si="0"/>
        <v>349.9836000000001</v>
      </c>
      <c r="K5" s="395">
        <f t="shared" si="0"/>
        <v>364.88609999999994</v>
      </c>
      <c r="L5" s="395">
        <f t="shared" si="0"/>
        <v>374.6401000000001</v>
      </c>
    </row>
    <row r="6" spans="1:12" ht="13.5">
      <c r="A6" s="190" t="s">
        <v>4</v>
      </c>
      <c r="B6" s="395">
        <f>'名目GDP'!B32/1000</f>
        <v>8.665299999999998</v>
      </c>
      <c r="C6" s="395">
        <f>'名目GDP'!G32/1000</f>
        <v>16.372700000000002</v>
      </c>
      <c r="D6" s="395">
        <f>'名目GDP'!L32/1000</f>
        <v>33.831300000000006</v>
      </c>
      <c r="E6" s="395">
        <f>'名目GDP'!Q32/1000</f>
        <v>75.7598</v>
      </c>
      <c r="F6" s="395">
        <f>'名目GDP'!V32/1000</f>
        <v>154.1987</v>
      </c>
      <c r="G6" s="395">
        <f>'名目GDP'!B109/1000</f>
        <v>250.9795</v>
      </c>
      <c r="H6" s="395">
        <f>'名目GDP'!G109/1000</f>
        <v>334.05159999999995</v>
      </c>
      <c r="I6" s="395">
        <f>'名目GDP'!L109/1000</f>
        <v>452.7819</v>
      </c>
      <c r="J6" s="395">
        <f>'名目GDP'!Q109/1000</f>
        <v>515.6999000000001</v>
      </c>
      <c r="K6" s="395">
        <f>'名目GDP'!F186/1000</f>
        <v>522.9775</v>
      </c>
      <c r="L6" s="395">
        <f>'名目GDP'!K186/1000</f>
        <v>522.4945</v>
      </c>
    </row>
    <row r="7" spans="2:12" ht="13.5">
      <c r="B7" s="396"/>
      <c r="C7" s="396"/>
      <c r="D7" s="396"/>
      <c r="E7" s="396"/>
      <c r="F7" s="396"/>
      <c r="G7" s="396"/>
      <c r="H7" s="396"/>
      <c r="I7" s="396"/>
      <c r="J7" s="396"/>
      <c r="K7" s="396"/>
      <c r="L7" s="396"/>
    </row>
    <row r="8" spans="1:12" ht="13.5">
      <c r="A8" t="s">
        <v>6</v>
      </c>
      <c r="B8" s="396"/>
      <c r="C8" s="396"/>
      <c r="D8" s="396"/>
      <c r="E8" s="396"/>
      <c r="F8" s="396"/>
      <c r="G8" s="396"/>
      <c r="H8" s="396"/>
      <c r="I8" s="396"/>
      <c r="J8" s="396"/>
      <c r="K8" s="396"/>
      <c r="L8" s="396"/>
    </row>
    <row r="9" spans="1:12" ht="13.5">
      <c r="A9" s="190"/>
      <c r="B9" s="397" t="s">
        <v>8</v>
      </c>
      <c r="C9" s="397" t="s">
        <v>9</v>
      </c>
      <c r="D9" s="397" t="s">
        <v>10</v>
      </c>
      <c r="E9" s="397" t="s">
        <v>11</v>
      </c>
      <c r="F9" s="397" t="s">
        <v>12</v>
      </c>
      <c r="G9" s="397" t="s">
        <v>13</v>
      </c>
      <c r="H9" s="397" t="s">
        <v>14</v>
      </c>
      <c r="I9" s="397" t="s">
        <v>15</v>
      </c>
      <c r="J9" s="397" t="s">
        <v>16</v>
      </c>
      <c r="K9" s="397" t="s">
        <v>17</v>
      </c>
      <c r="L9" s="397" t="s">
        <v>18</v>
      </c>
    </row>
    <row r="10" spans="1:12" ht="13.5">
      <c r="A10" s="190" t="s">
        <v>1</v>
      </c>
      <c r="B10" s="398">
        <f>'就業者数'!B10</f>
        <v>1679.5</v>
      </c>
      <c r="C10" s="398">
        <f>'就業者数'!G10</f>
        <v>1493.9</v>
      </c>
      <c r="D10" s="398">
        <f>'就業者数'!L10</f>
        <v>1233.6</v>
      </c>
      <c r="E10" s="398">
        <f>'就業者数'!Q10</f>
        <v>1073.6</v>
      </c>
      <c r="F10" s="398">
        <f>'就業者数'!V10</f>
        <v>861.8</v>
      </c>
      <c r="G10" s="398">
        <f>'就業者数'!B66</f>
        <v>759.1</v>
      </c>
      <c r="H10" s="398">
        <f>'就業者数'!G66</f>
        <v>661.6</v>
      </c>
      <c r="I10" s="398">
        <f>'就業者数'!L66</f>
        <v>565.1</v>
      </c>
      <c r="J10" s="398">
        <f>'就業者数'!Q66</f>
        <v>479.3</v>
      </c>
      <c r="K10" s="398">
        <f>'就業者数'!F112</f>
        <v>386.5</v>
      </c>
      <c r="L10" s="398">
        <f>'就業者数'!K112</f>
        <v>334.1</v>
      </c>
    </row>
    <row r="11" spans="1:12" ht="13.5">
      <c r="A11" s="190" t="s">
        <v>2</v>
      </c>
      <c r="B11" s="398">
        <f>'就業者数'!B11+'就業者数'!B13+'就業者数'!B32</f>
        <v>1011.3</v>
      </c>
      <c r="C11" s="398">
        <f>'就業者数'!G11+'就業者数'!G13+'就業者数'!G32</f>
        <v>1379.6999999999998</v>
      </c>
      <c r="D11" s="398">
        <f>'就業者数'!L11+'就業者数'!L13+'就業者数'!L32</f>
        <v>1701.8000000000002</v>
      </c>
      <c r="E11" s="398">
        <f>'就業者数'!Q11+'就業者数'!Q13+'就業者数'!Q32</f>
        <v>1920.8000000000002</v>
      </c>
      <c r="F11" s="398">
        <f>'就業者数'!V11+'就業者数'!V13+'就業者数'!V32</f>
        <v>1968.1</v>
      </c>
      <c r="G11" s="398">
        <f>'就業者数'!B67+'就業者数'!B68+'就業者数'!B82</f>
        <v>1963.6</v>
      </c>
      <c r="H11" s="398">
        <f>'就業者数'!G67+'就業者数'!G68+'就業者数'!G82</f>
        <v>1992.5</v>
      </c>
      <c r="I11" s="398">
        <f>'就業者数'!L67+'就業者数'!L68+'就業者数'!L82</f>
        <v>2118.5</v>
      </c>
      <c r="J11" s="398">
        <f>'就業者数'!Q67+'就業者数'!Q68+'就業者数'!Q82</f>
        <v>2080.9</v>
      </c>
      <c r="K11" s="398">
        <f>'就業者数'!F113+'就業者数'!F114+'就業者数'!F128</f>
        <v>1897.4</v>
      </c>
      <c r="L11" s="398">
        <f>'就業者数'!K113+'就業者数'!K114+'就業者数'!K128</f>
        <v>1662.6999999999998</v>
      </c>
    </row>
    <row r="12" spans="1:12" ht="13.5">
      <c r="A12" s="190" t="s">
        <v>3</v>
      </c>
      <c r="B12" s="398">
        <f aca="true" t="shared" si="1" ref="B12:L12">B13-B10-B11</f>
        <v>1376.5000000000002</v>
      </c>
      <c r="C12" s="398">
        <f t="shared" si="1"/>
        <v>1664.7000000000003</v>
      </c>
      <c r="D12" s="398">
        <f t="shared" si="1"/>
        <v>2024.1</v>
      </c>
      <c r="E12" s="398">
        <f t="shared" si="1"/>
        <v>2448.999999999999</v>
      </c>
      <c r="F12" s="398">
        <f t="shared" si="1"/>
        <v>2767.4</v>
      </c>
      <c r="G12" s="398">
        <f t="shared" si="1"/>
        <v>3143.4</v>
      </c>
      <c r="H12" s="398">
        <f t="shared" si="1"/>
        <v>3448.7</v>
      </c>
      <c r="I12" s="398">
        <f t="shared" si="1"/>
        <v>3743.5</v>
      </c>
      <c r="J12" s="398">
        <f t="shared" si="1"/>
        <v>4113.299999999999</v>
      </c>
      <c r="K12" s="398">
        <f t="shared" si="1"/>
        <v>4241.6</v>
      </c>
      <c r="L12" s="398">
        <f t="shared" si="1"/>
        <v>4395</v>
      </c>
    </row>
    <row r="13" spans="1:12" ht="13.5">
      <c r="A13" s="190" t="s">
        <v>4</v>
      </c>
      <c r="B13" s="398">
        <f>'就業者数'!B49</f>
        <v>4067.3</v>
      </c>
      <c r="C13" s="398">
        <f>'就業者数'!G49</f>
        <v>4538.3</v>
      </c>
      <c r="D13" s="398">
        <f>'就業者数'!L49</f>
        <v>4959.5</v>
      </c>
      <c r="E13" s="398">
        <f>'就業者数'!Q49</f>
        <v>5443.4</v>
      </c>
      <c r="F13" s="398">
        <f>'就業者数'!V49</f>
        <v>5597.3</v>
      </c>
      <c r="G13" s="398">
        <f>'就業者数'!B96</f>
        <v>5866.1</v>
      </c>
      <c r="H13" s="398">
        <f>'就業者数'!G96</f>
        <v>6102.8</v>
      </c>
      <c r="I13" s="398">
        <f>'就業者数'!L96</f>
        <v>6427.1</v>
      </c>
      <c r="J13" s="398">
        <f>'就業者数'!Q96</f>
        <v>6673.5</v>
      </c>
      <c r="K13" s="398">
        <f>'就業者数'!F142</f>
        <v>6525.5</v>
      </c>
      <c r="L13" s="398">
        <f>'就業者数'!K142</f>
        <v>6391.8</v>
      </c>
    </row>
    <row r="16" ht="13.5">
      <c r="A16" t="s">
        <v>7</v>
      </c>
    </row>
    <row r="17" spans="1:12" ht="13.5">
      <c r="A17" s="190"/>
      <c r="B17" s="213" t="s">
        <v>8</v>
      </c>
      <c r="C17" s="213" t="s">
        <v>9</v>
      </c>
      <c r="D17" s="213" t="s">
        <v>10</v>
      </c>
      <c r="E17" s="213" t="s">
        <v>11</v>
      </c>
      <c r="F17" s="213" t="s">
        <v>12</v>
      </c>
      <c r="G17" s="213" t="s">
        <v>13</v>
      </c>
      <c r="H17" s="213" t="s">
        <v>14</v>
      </c>
      <c r="I17" s="213" t="s">
        <v>15</v>
      </c>
      <c r="J17" s="213" t="s">
        <v>16</v>
      </c>
      <c r="K17" s="213" t="s">
        <v>17</v>
      </c>
      <c r="L17" s="213" t="s">
        <v>18</v>
      </c>
    </row>
    <row r="18" spans="1:12" ht="13.5">
      <c r="A18" s="190" t="s">
        <v>1</v>
      </c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</row>
    <row r="19" spans="1:12" ht="13.5">
      <c r="A19" s="190" t="s">
        <v>2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</row>
    <row r="20" spans="1:12" ht="13.5">
      <c r="A20" s="190" t="s">
        <v>3</v>
      </c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</row>
    <row r="21" spans="1:12" ht="13.5">
      <c r="A21" s="190" t="s">
        <v>4</v>
      </c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</row>
    <row r="23" ht="13.5">
      <c r="A23" t="s">
        <v>389</v>
      </c>
    </row>
    <row r="24" spans="1:12" ht="13.5">
      <c r="A24" s="190"/>
      <c r="B24" s="213" t="s">
        <v>8</v>
      </c>
      <c r="C24" s="213" t="s">
        <v>9</v>
      </c>
      <c r="D24" s="213" t="s">
        <v>10</v>
      </c>
      <c r="E24" s="213" t="s">
        <v>11</v>
      </c>
      <c r="F24" s="213" t="s">
        <v>12</v>
      </c>
      <c r="G24" s="213" t="s">
        <v>13</v>
      </c>
      <c r="H24" s="213" t="s">
        <v>14</v>
      </c>
      <c r="I24" s="213" t="s">
        <v>15</v>
      </c>
      <c r="J24" s="213" t="s">
        <v>16</v>
      </c>
      <c r="K24" s="213" t="s">
        <v>17</v>
      </c>
      <c r="L24" s="213" t="s">
        <v>18</v>
      </c>
    </row>
    <row r="25" spans="1:12" ht="13.5">
      <c r="A25" s="190" t="s">
        <v>1</v>
      </c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</row>
    <row r="26" spans="1:12" ht="13.5">
      <c r="A26" s="190" t="s">
        <v>2</v>
      </c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</row>
    <row r="27" spans="1:12" ht="13.5">
      <c r="A27" s="190" t="s">
        <v>3</v>
      </c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</row>
    <row r="28" spans="1:12" ht="13.5">
      <c r="A28" s="190" t="s">
        <v>4</v>
      </c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208"/>
  <sheetViews>
    <sheetView workbookViewId="0" topLeftCell="A1">
      <selection activeCell="AX211" sqref="AX211"/>
    </sheetView>
  </sheetViews>
  <sheetFormatPr defaultColWidth="9.00390625" defaultRowHeight="13.5"/>
  <cols>
    <col min="1" max="1" width="30.625" style="131" bestFit="1" customWidth="1"/>
    <col min="2" max="2" width="9.00390625" style="144" customWidth="1"/>
    <col min="3" max="13" width="9.00390625" style="131" customWidth="1"/>
    <col min="14" max="14" width="30.625" style="131" bestFit="1" customWidth="1"/>
    <col min="15" max="26" width="9.00390625" style="131" customWidth="1"/>
    <col min="27" max="27" width="30.625" style="131" bestFit="1" customWidth="1"/>
    <col min="28" max="39" width="9.00390625" style="131" customWidth="1"/>
    <col min="40" max="40" width="30.625" style="131" bestFit="1" customWidth="1"/>
    <col min="41" max="52" width="9.00390625" style="131" customWidth="1"/>
    <col min="66" max="16384" width="9.00390625" style="131" customWidth="1"/>
  </cols>
  <sheetData>
    <row r="1" spans="1:51" ht="13.5">
      <c r="A1" s="210" t="s">
        <v>19</v>
      </c>
      <c r="B1" s="231" t="s">
        <v>410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 t="s">
        <v>19</v>
      </c>
      <c r="O1" s="210" t="s">
        <v>22</v>
      </c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 t="s">
        <v>19</v>
      </c>
      <c r="AB1" s="210" t="s">
        <v>23</v>
      </c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 t="s">
        <v>19</v>
      </c>
      <c r="AO1" s="210" t="s">
        <v>24</v>
      </c>
      <c r="AP1" s="210"/>
      <c r="AQ1" s="210"/>
      <c r="AR1" s="210"/>
      <c r="AS1" s="210"/>
      <c r="AT1" s="210"/>
      <c r="AU1" s="210"/>
      <c r="AV1" s="210"/>
      <c r="AW1" s="210"/>
      <c r="AX1" s="210"/>
      <c r="AY1" s="209"/>
    </row>
    <row r="2" spans="1:51" ht="13.5">
      <c r="A2" s="232"/>
      <c r="B2" s="233">
        <v>1996</v>
      </c>
      <c r="C2" s="234">
        <v>1997</v>
      </c>
      <c r="D2" s="234">
        <v>1998</v>
      </c>
      <c r="E2" s="234">
        <v>1999</v>
      </c>
      <c r="F2" s="234">
        <v>2000</v>
      </c>
      <c r="G2" s="234">
        <v>2001</v>
      </c>
      <c r="H2" s="234">
        <v>2002</v>
      </c>
      <c r="I2" s="234">
        <v>2003</v>
      </c>
      <c r="J2" s="234">
        <v>2004</v>
      </c>
      <c r="K2" s="234">
        <v>2005</v>
      </c>
      <c r="L2" s="235">
        <v>2006</v>
      </c>
      <c r="N2" s="232"/>
      <c r="O2" s="233">
        <v>1996</v>
      </c>
      <c r="P2" s="234">
        <v>1997</v>
      </c>
      <c r="Q2" s="234">
        <v>1998</v>
      </c>
      <c r="R2" s="234">
        <v>1999</v>
      </c>
      <c r="S2" s="234">
        <v>2000</v>
      </c>
      <c r="T2" s="234">
        <v>2001</v>
      </c>
      <c r="U2" s="234">
        <v>2002</v>
      </c>
      <c r="V2" s="234">
        <v>2003</v>
      </c>
      <c r="W2" s="234">
        <v>2004</v>
      </c>
      <c r="X2" s="234">
        <v>2005</v>
      </c>
      <c r="Y2" s="235">
        <v>2006</v>
      </c>
      <c r="AA2" s="232"/>
      <c r="AB2" s="233">
        <v>1996</v>
      </c>
      <c r="AC2" s="234">
        <v>1997</v>
      </c>
      <c r="AD2" s="234">
        <v>1998</v>
      </c>
      <c r="AE2" s="234">
        <v>1999</v>
      </c>
      <c r="AF2" s="234">
        <v>2000</v>
      </c>
      <c r="AG2" s="234">
        <v>2001</v>
      </c>
      <c r="AH2" s="234">
        <v>2002</v>
      </c>
      <c r="AI2" s="234">
        <v>2003</v>
      </c>
      <c r="AJ2" s="234">
        <v>2004</v>
      </c>
      <c r="AK2" s="234">
        <v>2005</v>
      </c>
      <c r="AL2" s="235">
        <v>2006</v>
      </c>
      <c r="AN2" s="232"/>
      <c r="AO2" s="233">
        <v>1996</v>
      </c>
      <c r="AP2" s="234">
        <v>1997</v>
      </c>
      <c r="AQ2" s="234">
        <v>1998</v>
      </c>
      <c r="AR2" s="234">
        <v>1999</v>
      </c>
      <c r="AS2" s="234">
        <v>2000</v>
      </c>
      <c r="AT2" s="234">
        <v>2001</v>
      </c>
      <c r="AU2" s="234">
        <v>2002</v>
      </c>
      <c r="AV2" s="234">
        <v>2003</v>
      </c>
      <c r="AW2" s="234">
        <v>2004</v>
      </c>
      <c r="AX2" s="234">
        <v>2005</v>
      </c>
      <c r="AY2" s="235">
        <v>2006</v>
      </c>
    </row>
    <row r="3" spans="1:51" ht="13.5">
      <c r="A3" s="236" t="s">
        <v>222</v>
      </c>
      <c r="B3" s="237">
        <f>'名目GDP'!B133/1000</f>
        <v>471.5691</v>
      </c>
      <c r="C3" s="238">
        <f>'名目GDP'!C133/1000</f>
        <v>481.5412</v>
      </c>
      <c r="D3" s="238">
        <f>'名目GDP'!D133/1000</f>
        <v>470.67859999999996</v>
      </c>
      <c r="E3" s="238">
        <f>'名目GDP'!E133/1000</f>
        <v>464.4053</v>
      </c>
      <c r="F3" s="238">
        <f>'名目GDP'!F133/1000</f>
        <v>468.0623</v>
      </c>
      <c r="G3" s="238">
        <f>'名目GDP'!G133/1000</f>
        <v>461.3362</v>
      </c>
      <c r="H3" s="238">
        <f>'名目GDP'!H133/1000</f>
        <v>456.4549</v>
      </c>
      <c r="I3" s="238">
        <f>'名目GDP'!I133/1000</f>
        <v>455.6396</v>
      </c>
      <c r="J3" s="238">
        <f>'名目GDP'!J133/1000</f>
        <v>460.259</v>
      </c>
      <c r="K3" s="238">
        <f>'名目GDP'!K133/1000</f>
        <v>465.3556</v>
      </c>
      <c r="L3" s="239">
        <f>'名目GDP'!L133/1000</f>
        <v>466.7061</v>
      </c>
      <c r="N3" s="236" t="s">
        <v>222</v>
      </c>
      <c r="O3" s="240" t="s">
        <v>413</v>
      </c>
      <c r="P3" s="241"/>
      <c r="Q3" s="241"/>
      <c r="R3" s="241"/>
      <c r="S3" s="241"/>
      <c r="T3" s="241"/>
      <c r="U3" s="241"/>
      <c r="V3" s="241"/>
      <c r="W3" s="241"/>
      <c r="X3" s="241"/>
      <c r="Y3" s="242"/>
      <c r="AA3" s="236" t="s">
        <v>222</v>
      </c>
      <c r="AB3" s="243"/>
      <c r="AC3" s="244"/>
      <c r="AD3" s="244"/>
      <c r="AE3" s="244"/>
      <c r="AF3" s="244"/>
      <c r="AG3" s="244"/>
      <c r="AH3" s="244"/>
      <c r="AI3" s="244"/>
      <c r="AJ3" s="244"/>
      <c r="AK3" s="244"/>
      <c r="AL3" s="245"/>
      <c r="AN3" s="236" t="s">
        <v>222</v>
      </c>
      <c r="AO3" s="246"/>
      <c r="AP3" s="241"/>
      <c r="AQ3" s="241"/>
      <c r="AR3" s="241"/>
      <c r="AS3" s="241"/>
      <c r="AT3" s="241"/>
      <c r="AU3" s="241"/>
      <c r="AV3" s="241"/>
      <c r="AW3" s="241"/>
      <c r="AX3" s="241"/>
      <c r="AY3" s="242"/>
    </row>
    <row r="4" spans="1:51" ht="13.5">
      <c r="A4" s="247" t="s">
        <v>223</v>
      </c>
      <c r="B4" s="248">
        <f>'名目GDP'!B134/1000</f>
        <v>9.6967</v>
      </c>
      <c r="C4" s="130">
        <f>'名目GDP'!C134/1000</f>
        <v>9.171899999999999</v>
      </c>
      <c r="D4" s="130">
        <f>'名目GDP'!D134/1000</f>
        <v>9.5182</v>
      </c>
      <c r="E4" s="130">
        <f>'名目GDP'!E134/1000</f>
        <v>9.2791</v>
      </c>
      <c r="F4" s="130">
        <f>'名目GDP'!F134/1000</f>
        <v>8.8958</v>
      </c>
      <c r="G4" s="130">
        <f>'名目GDP'!G134/1000</f>
        <v>8.463299999999998</v>
      </c>
      <c r="H4" s="130">
        <f>'名目GDP'!H134/1000</f>
        <v>8.443</v>
      </c>
      <c r="I4" s="130">
        <f>'名目GDP'!I134/1000</f>
        <v>8.281600000000001</v>
      </c>
      <c r="J4" s="130">
        <f>'名目GDP'!J134/1000</f>
        <v>8.0526</v>
      </c>
      <c r="K4" s="130">
        <f>'名目GDP'!K134/1000</f>
        <v>7.6283</v>
      </c>
      <c r="L4" s="249">
        <f>'名目GDP'!L134/1000</f>
        <v>7.4376999999999995</v>
      </c>
      <c r="N4" s="247" t="s">
        <v>223</v>
      </c>
      <c r="O4" s="250" t="s">
        <v>413</v>
      </c>
      <c r="P4" s="132"/>
      <c r="Q4" s="132"/>
      <c r="R4" s="132"/>
      <c r="S4" s="132"/>
      <c r="T4" s="132"/>
      <c r="U4" s="132"/>
      <c r="V4" s="132"/>
      <c r="W4" s="132"/>
      <c r="X4" s="132"/>
      <c r="Y4" s="251"/>
      <c r="AA4" s="247" t="s">
        <v>223</v>
      </c>
      <c r="AB4" s="252"/>
      <c r="AC4" s="133"/>
      <c r="AD4" s="133"/>
      <c r="AE4" s="133"/>
      <c r="AF4" s="133"/>
      <c r="AG4" s="133"/>
      <c r="AH4" s="133"/>
      <c r="AI4" s="133"/>
      <c r="AJ4" s="133"/>
      <c r="AK4" s="133"/>
      <c r="AL4" s="253"/>
      <c r="AN4" s="247" t="s">
        <v>223</v>
      </c>
      <c r="AO4" s="254"/>
      <c r="AP4" s="132"/>
      <c r="AQ4" s="132"/>
      <c r="AR4" s="132"/>
      <c r="AS4" s="132"/>
      <c r="AT4" s="132"/>
      <c r="AU4" s="132"/>
      <c r="AV4" s="132"/>
      <c r="AW4" s="132"/>
      <c r="AX4" s="132"/>
      <c r="AY4" s="251"/>
    </row>
    <row r="5" spans="1:51" ht="13.5" hidden="1">
      <c r="A5" s="247" t="s">
        <v>224</v>
      </c>
      <c r="B5" s="248">
        <f>'名目GDP'!B135/1000</f>
        <v>7.2438</v>
      </c>
      <c r="C5" s="130">
        <f>'名目GDP'!C135/1000</f>
        <v>6.7641</v>
      </c>
      <c r="D5" s="130">
        <f>'名目GDP'!D135/1000</f>
        <v>7.1693</v>
      </c>
      <c r="E5" s="130">
        <f>'名目GDP'!E135/1000</f>
        <v>6.9513</v>
      </c>
      <c r="F5" s="130">
        <f>'名目GDP'!F135/1000</f>
        <v>6.818899999999999</v>
      </c>
      <c r="G5" s="130">
        <f>'名目GDP'!G135/1000</f>
        <v>6.5455</v>
      </c>
      <c r="H5" s="130">
        <f>'名目GDP'!H135/1000</f>
        <v>6.6585</v>
      </c>
      <c r="I5" s="130">
        <f>'名目GDP'!I135/1000</f>
        <v>6.6959</v>
      </c>
      <c r="J5" s="130">
        <f>'名目GDP'!J135/1000</f>
        <v>6.5034</v>
      </c>
      <c r="K5" s="130">
        <f>'名目GDP'!K135/1000</f>
        <v>6.1965</v>
      </c>
      <c r="L5" s="249">
        <f>'名目GDP'!L135/1000</f>
        <v>5.9683</v>
      </c>
      <c r="N5" s="247" t="s">
        <v>224</v>
      </c>
      <c r="O5" s="250" t="s">
        <v>413</v>
      </c>
      <c r="P5" s="132"/>
      <c r="Q5" s="132"/>
      <c r="R5" s="132"/>
      <c r="S5" s="132"/>
      <c r="T5" s="132"/>
      <c r="U5" s="132"/>
      <c r="V5" s="132"/>
      <c r="W5" s="132"/>
      <c r="X5" s="132"/>
      <c r="Y5" s="251"/>
      <c r="AA5" s="247" t="s">
        <v>224</v>
      </c>
      <c r="AB5" s="252"/>
      <c r="AC5" s="133"/>
      <c r="AD5" s="133"/>
      <c r="AE5" s="133"/>
      <c r="AF5" s="133"/>
      <c r="AG5" s="133"/>
      <c r="AH5" s="133"/>
      <c r="AI5" s="133"/>
      <c r="AJ5" s="133"/>
      <c r="AK5" s="133"/>
      <c r="AL5" s="253"/>
      <c r="AN5" s="247" t="s">
        <v>224</v>
      </c>
      <c r="AO5" s="254"/>
      <c r="AP5" s="132"/>
      <c r="AQ5" s="132"/>
      <c r="AR5" s="132"/>
      <c r="AS5" s="132"/>
      <c r="AT5" s="132"/>
      <c r="AU5" s="132"/>
      <c r="AV5" s="132"/>
      <c r="AW5" s="132"/>
      <c r="AX5" s="132"/>
      <c r="AY5" s="251"/>
    </row>
    <row r="6" spans="1:51" ht="13.5" hidden="1">
      <c r="A6" s="247" t="s">
        <v>225</v>
      </c>
      <c r="B6" s="248">
        <f>'名目GDP'!B136/1000</f>
        <v>0.834</v>
      </c>
      <c r="C6" s="130">
        <f>'名目GDP'!C136/1000</f>
        <v>0.7991</v>
      </c>
      <c r="D6" s="130">
        <f>'名目GDP'!D136/1000</f>
        <v>0.8919</v>
      </c>
      <c r="E6" s="130">
        <f>'名目GDP'!E136/1000</f>
        <v>0.818</v>
      </c>
      <c r="F6" s="130">
        <f>'名目GDP'!F136/1000</f>
        <v>0.8865</v>
      </c>
      <c r="G6" s="130">
        <f>'名目GDP'!G136/1000</f>
        <v>0.8037000000000001</v>
      </c>
      <c r="H6" s="130">
        <f>'名目GDP'!H136/1000</f>
        <v>0.6621</v>
      </c>
      <c r="I6" s="130">
        <f>'名目GDP'!I136/1000</f>
        <v>0.5767</v>
      </c>
      <c r="J6" s="130">
        <f>'名目GDP'!J136/1000</f>
        <v>0.5265</v>
      </c>
      <c r="K6" s="130">
        <f>'名目GDP'!K136/1000</f>
        <v>0.44639999999999996</v>
      </c>
      <c r="L6" s="249">
        <f>'名目GDP'!L136/1000</f>
        <v>0.4757</v>
      </c>
      <c r="N6" s="247" t="s">
        <v>225</v>
      </c>
      <c r="O6" s="250" t="s">
        <v>413</v>
      </c>
      <c r="P6" s="132"/>
      <c r="Q6" s="132"/>
      <c r="R6" s="132"/>
      <c r="S6" s="132"/>
      <c r="T6" s="132"/>
      <c r="U6" s="132"/>
      <c r="V6" s="132"/>
      <c r="W6" s="132"/>
      <c r="X6" s="132"/>
      <c r="Y6" s="251"/>
      <c r="AA6" s="247" t="s">
        <v>225</v>
      </c>
      <c r="AB6" s="252"/>
      <c r="AC6" s="133"/>
      <c r="AD6" s="133"/>
      <c r="AE6" s="133"/>
      <c r="AF6" s="133"/>
      <c r="AG6" s="133"/>
      <c r="AH6" s="133"/>
      <c r="AI6" s="133"/>
      <c r="AJ6" s="133"/>
      <c r="AK6" s="133"/>
      <c r="AL6" s="253"/>
      <c r="AN6" s="247" t="s">
        <v>225</v>
      </c>
      <c r="AO6" s="254"/>
      <c r="AP6" s="132"/>
      <c r="AQ6" s="132"/>
      <c r="AR6" s="132"/>
      <c r="AS6" s="132"/>
      <c r="AT6" s="132"/>
      <c r="AU6" s="132"/>
      <c r="AV6" s="132"/>
      <c r="AW6" s="132"/>
      <c r="AX6" s="132"/>
      <c r="AY6" s="251"/>
    </row>
    <row r="7" spans="1:51" ht="13.5" hidden="1">
      <c r="A7" s="247" t="s">
        <v>226</v>
      </c>
      <c r="B7" s="248">
        <f>'名目GDP'!B137/1000</f>
        <v>1.619</v>
      </c>
      <c r="C7" s="130">
        <f>'名目GDP'!C137/1000</f>
        <v>1.6087</v>
      </c>
      <c r="D7" s="130">
        <f>'名目GDP'!D137/1000</f>
        <v>1.4569</v>
      </c>
      <c r="E7" s="130">
        <f>'名目GDP'!E137/1000</f>
        <v>1.5098</v>
      </c>
      <c r="F7" s="130">
        <f>'名目GDP'!F137/1000</f>
        <v>1.1903</v>
      </c>
      <c r="G7" s="130">
        <f>'名目GDP'!G137/1000</f>
        <v>1.1140999999999999</v>
      </c>
      <c r="H7" s="130">
        <f>'名目GDP'!H137/1000</f>
        <v>1.1225</v>
      </c>
      <c r="I7" s="130">
        <f>'名目GDP'!I137/1000</f>
        <v>1.009</v>
      </c>
      <c r="J7" s="130">
        <f>'名目GDP'!J137/1000</f>
        <v>1.0227</v>
      </c>
      <c r="K7" s="130">
        <f>'名目GDP'!K137/1000</f>
        <v>0.9853999999999999</v>
      </c>
      <c r="L7" s="249">
        <f>'名目GDP'!L137/1000</f>
        <v>0.9937999999999999</v>
      </c>
      <c r="N7" s="247" t="s">
        <v>226</v>
      </c>
      <c r="O7" s="250" t="s">
        <v>413</v>
      </c>
      <c r="P7" s="132"/>
      <c r="Q7" s="132"/>
      <c r="R7" s="132"/>
      <c r="S7" s="132"/>
      <c r="T7" s="132"/>
      <c r="U7" s="132"/>
      <c r="V7" s="132"/>
      <c r="W7" s="132"/>
      <c r="X7" s="132"/>
      <c r="Y7" s="251"/>
      <c r="AA7" s="247" t="s">
        <v>226</v>
      </c>
      <c r="AB7" s="252"/>
      <c r="AC7" s="133"/>
      <c r="AD7" s="133"/>
      <c r="AE7" s="133"/>
      <c r="AF7" s="133"/>
      <c r="AG7" s="133"/>
      <c r="AH7" s="133"/>
      <c r="AI7" s="133"/>
      <c r="AJ7" s="133"/>
      <c r="AK7" s="133"/>
      <c r="AL7" s="253"/>
      <c r="AN7" s="247" t="s">
        <v>226</v>
      </c>
      <c r="AO7" s="254"/>
      <c r="AP7" s="132"/>
      <c r="AQ7" s="132"/>
      <c r="AR7" s="132"/>
      <c r="AS7" s="132"/>
      <c r="AT7" s="132"/>
      <c r="AU7" s="132"/>
      <c r="AV7" s="132"/>
      <c r="AW7" s="132"/>
      <c r="AX7" s="132"/>
      <c r="AY7" s="251"/>
    </row>
    <row r="8" spans="1:51" ht="13.5">
      <c r="A8" s="247" t="s">
        <v>227</v>
      </c>
      <c r="B8" s="248">
        <f>'名目GDP'!B138/1000</f>
        <v>0.8627</v>
      </c>
      <c r="C8" s="130">
        <f>'名目GDP'!C138/1000</f>
        <v>0.8067000000000001</v>
      </c>
      <c r="D8" s="130">
        <f>'名目GDP'!D138/1000</f>
        <v>0.7377</v>
      </c>
      <c r="E8" s="130">
        <f>'名目GDP'!E138/1000</f>
        <v>0.6451</v>
      </c>
      <c r="F8" s="130">
        <f>'名目GDP'!F138/1000</f>
        <v>0.6265</v>
      </c>
      <c r="G8" s="130">
        <f>'名目GDP'!G138/1000</f>
        <v>0.6307999999999999</v>
      </c>
      <c r="H8" s="130">
        <f>'名目GDP'!H138/1000</f>
        <v>0.5704</v>
      </c>
      <c r="I8" s="130">
        <f>'名目GDP'!I138/1000</f>
        <v>0.5621</v>
      </c>
      <c r="J8" s="130">
        <f>'名目GDP'!J138/1000</f>
        <v>0.48119999999999996</v>
      </c>
      <c r="K8" s="130">
        <f>'名目GDP'!K138/1000</f>
        <v>0.48819999999999997</v>
      </c>
      <c r="L8" s="249">
        <f>'名目GDP'!L138/1000</f>
        <v>0.5045</v>
      </c>
      <c r="N8" s="247" t="s">
        <v>227</v>
      </c>
      <c r="O8" s="250" t="s">
        <v>413</v>
      </c>
      <c r="P8" s="132"/>
      <c r="Q8" s="132"/>
      <c r="R8" s="132"/>
      <c r="S8" s="132"/>
      <c r="T8" s="132"/>
      <c r="U8" s="132"/>
      <c r="V8" s="132"/>
      <c r="W8" s="132"/>
      <c r="X8" s="132"/>
      <c r="Y8" s="251"/>
      <c r="AA8" s="247" t="s">
        <v>227</v>
      </c>
      <c r="AB8" s="252"/>
      <c r="AC8" s="133"/>
      <c r="AD8" s="133"/>
      <c r="AE8" s="133"/>
      <c r="AF8" s="133"/>
      <c r="AG8" s="133"/>
      <c r="AH8" s="133"/>
      <c r="AI8" s="133"/>
      <c r="AJ8" s="133"/>
      <c r="AK8" s="133"/>
      <c r="AL8" s="253"/>
      <c r="AN8" s="247" t="s">
        <v>227</v>
      </c>
      <c r="AO8" s="254"/>
      <c r="AP8" s="132"/>
      <c r="AQ8" s="132"/>
      <c r="AR8" s="132"/>
      <c r="AS8" s="132"/>
      <c r="AT8" s="132"/>
      <c r="AU8" s="132"/>
      <c r="AV8" s="132"/>
      <c r="AW8" s="132"/>
      <c r="AX8" s="132"/>
      <c r="AY8" s="251"/>
    </row>
    <row r="9" spans="1:51" ht="13.5">
      <c r="A9" s="247" t="s">
        <v>228</v>
      </c>
      <c r="B9" s="248">
        <f>'名目GDP'!B139/1000</f>
        <v>117.193</v>
      </c>
      <c r="C9" s="130">
        <f>'名目GDP'!C139/1000</f>
        <v>118.9685</v>
      </c>
      <c r="D9" s="130">
        <f>'名目GDP'!D139/1000</f>
        <v>113.7075</v>
      </c>
      <c r="E9" s="130">
        <f>'名目GDP'!E139/1000</f>
        <v>110.1254</v>
      </c>
      <c r="F9" s="130">
        <f>'名目GDP'!F139/1000</f>
        <v>111.43939999999999</v>
      </c>
      <c r="G9" s="130">
        <f>'名目GDP'!G139/1000</f>
        <v>104.0838</v>
      </c>
      <c r="H9" s="130">
        <f>'名目GDP'!H139/1000</f>
        <v>101.2715</v>
      </c>
      <c r="I9" s="130">
        <f>'名目GDP'!I139/1000</f>
        <v>102.7566</v>
      </c>
      <c r="J9" s="130">
        <f>'名目GDP'!J139/1000</f>
        <v>105.4101</v>
      </c>
      <c r="K9" s="130">
        <f>'名目GDP'!K139/1000</f>
        <v>107.8765</v>
      </c>
      <c r="L9" s="249">
        <f>'名目GDP'!L139/1000</f>
        <v>108.6028</v>
      </c>
      <c r="N9" s="247" t="s">
        <v>228</v>
      </c>
      <c r="O9" s="250" t="s">
        <v>413</v>
      </c>
      <c r="P9" s="132"/>
      <c r="Q9" s="132"/>
      <c r="R9" s="132"/>
      <c r="S9" s="132"/>
      <c r="T9" s="132"/>
      <c r="U9" s="132"/>
      <c r="V9" s="132"/>
      <c r="W9" s="132"/>
      <c r="X9" s="132"/>
      <c r="Y9" s="251"/>
      <c r="AA9" s="247" t="s">
        <v>228</v>
      </c>
      <c r="AB9" s="252"/>
      <c r="AC9" s="133"/>
      <c r="AD9" s="133"/>
      <c r="AE9" s="133"/>
      <c r="AF9" s="133"/>
      <c r="AG9" s="133"/>
      <c r="AH9" s="133"/>
      <c r="AI9" s="133"/>
      <c r="AJ9" s="133"/>
      <c r="AK9" s="133"/>
      <c r="AL9" s="253"/>
      <c r="AN9" s="247" t="s">
        <v>228</v>
      </c>
      <c r="AO9" s="254"/>
      <c r="AP9" s="132"/>
      <c r="AQ9" s="132"/>
      <c r="AR9" s="132"/>
      <c r="AS9" s="132"/>
      <c r="AT9" s="132"/>
      <c r="AU9" s="132"/>
      <c r="AV9" s="132"/>
      <c r="AW9" s="132"/>
      <c r="AX9" s="132"/>
      <c r="AY9" s="251"/>
    </row>
    <row r="10" spans="1:51" ht="13.5" hidden="1">
      <c r="A10" s="247" t="s">
        <v>229</v>
      </c>
      <c r="B10" s="248">
        <f>'名目GDP'!B140/1000</f>
        <v>12.9502</v>
      </c>
      <c r="C10" s="130">
        <f>'名目GDP'!C140/1000</f>
        <v>13.3224</v>
      </c>
      <c r="D10" s="130">
        <f>'名目GDP'!D140/1000</f>
        <v>13.7614</v>
      </c>
      <c r="E10" s="130">
        <f>'名目GDP'!E140/1000</f>
        <v>14.273</v>
      </c>
      <c r="F10" s="130">
        <f>'名目GDP'!F140/1000</f>
        <v>14.383799999999999</v>
      </c>
      <c r="G10" s="130">
        <f>'名目GDP'!G140/1000</f>
        <v>14.2727</v>
      </c>
      <c r="H10" s="130">
        <f>'名目GDP'!H140/1000</f>
        <v>14.0114</v>
      </c>
      <c r="I10" s="130">
        <f>'名目GDP'!I140/1000</f>
        <v>13.780899999999999</v>
      </c>
      <c r="J10" s="130">
        <f>'名目GDP'!J140/1000</f>
        <v>13.6142</v>
      </c>
      <c r="K10" s="130">
        <f>'名目GDP'!K140/1000</f>
        <v>12.951600000000001</v>
      </c>
      <c r="L10" s="249">
        <f>'名目GDP'!L140/1000</f>
        <v>12.6277</v>
      </c>
      <c r="N10" s="247" t="s">
        <v>229</v>
      </c>
      <c r="O10" s="250" t="s">
        <v>413</v>
      </c>
      <c r="P10" s="132"/>
      <c r="Q10" s="132"/>
      <c r="R10" s="132"/>
      <c r="S10" s="132"/>
      <c r="T10" s="132"/>
      <c r="U10" s="132"/>
      <c r="V10" s="132"/>
      <c r="W10" s="132"/>
      <c r="X10" s="132"/>
      <c r="Y10" s="251"/>
      <c r="AA10" s="247" t="s">
        <v>229</v>
      </c>
      <c r="AB10" s="252"/>
      <c r="AC10" s="133"/>
      <c r="AD10" s="133"/>
      <c r="AE10" s="133"/>
      <c r="AF10" s="133"/>
      <c r="AG10" s="133"/>
      <c r="AH10" s="133"/>
      <c r="AI10" s="133"/>
      <c r="AJ10" s="133"/>
      <c r="AK10" s="133"/>
      <c r="AL10" s="253"/>
      <c r="AN10" s="247" t="s">
        <v>229</v>
      </c>
      <c r="AO10" s="254"/>
      <c r="AP10" s="132"/>
      <c r="AQ10" s="132"/>
      <c r="AR10" s="132"/>
      <c r="AS10" s="132"/>
      <c r="AT10" s="132"/>
      <c r="AU10" s="132"/>
      <c r="AV10" s="132"/>
      <c r="AW10" s="132"/>
      <c r="AX10" s="132"/>
      <c r="AY10" s="251"/>
    </row>
    <row r="11" spans="1:51" ht="13.5" hidden="1">
      <c r="A11" s="247" t="s">
        <v>230</v>
      </c>
      <c r="B11" s="248">
        <f>'名目GDP'!B141/1000</f>
        <v>1.437</v>
      </c>
      <c r="C11" s="130">
        <f>'名目GDP'!C141/1000</f>
        <v>1.4224</v>
      </c>
      <c r="D11" s="130">
        <f>'名目GDP'!D141/1000</f>
        <v>1.2492</v>
      </c>
      <c r="E11" s="130">
        <f>'名目GDP'!E141/1000</f>
        <v>1.1076</v>
      </c>
      <c r="F11" s="130">
        <f>'名目GDP'!F141/1000</f>
        <v>1.0722</v>
      </c>
      <c r="G11" s="130">
        <f>'名目GDP'!G141/1000</f>
        <v>0.9552</v>
      </c>
      <c r="H11" s="130">
        <f>'名目GDP'!H141/1000</f>
        <v>0.8815</v>
      </c>
      <c r="I11" s="130">
        <f>'名目GDP'!I141/1000</f>
        <v>0.8241</v>
      </c>
      <c r="J11" s="130">
        <f>'名目GDP'!J141/1000</f>
        <v>0.8108</v>
      </c>
      <c r="K11" s="130">
        <f>'名目GDP'!K141/1000</f>
        <v>0.7507</v>
      </c>
      <c r="L11" s="249">
        <f>'名目GDP'!L141/1000</f>
        <v>0.7002999999999999</v>
      </c>
      <c r="N11" s="247" t="s">
        <v>230</v>
      </c>
      <c r="O11" s="250" t="s">
        <v>413</v>
      </c>
      <c r="P11" s="132"/>
      <c r="Q11" s="132"/>
      <c r="R11" s="132"/>
      <c r="S11" s="132"/>
      <c r="T11" s="132"/>
      <c r="U11" s="132"/>
      <c r="V11" s="132"/>
      <c r="W11" s="132"/>
      <c r="X11" s="132"/>
      <c r="Y11" s="251"/>
      <c r="AA11" s="247" t="s">
        <v>230</v>
      </c>
      <c r="AB11" s="252"/>
      <c r="AC11" s="133"/>
      <c r="AD11" s="133"/>
      <c r="AE11" s="133"/>
      <c r="AF11" s="133"/>
      <c r="AG11" s="133"/>
      <c r="AH11" s="133"/>
      <c r="AI11" s="133"/>
      <c r="AJ11" s="133"/>
      <c r="AK11" s="133"/>
      <c r="AL11" s="253"/>
      <c r="AN11" s="247" t="s">
        <v>230</v>
      </c>
      <c r="AO11" s="254"/>
      <c r="AP11" s="132"/>
      <c r="AQ11" s="132"/>
      <c r="AR11" s="132"/>
      <c r="AS11" s="132"/>
      <c r="AT11" s="132"/>
      <c r="AU11" s="132"/>
      <c r="AV11" s="132"/>
      <c r="AW11" s="132"/>
      <c r="AX11" s="132"/>
      <c r="AY11" s="251"/>
    </row>
    <row r="12" spans="1:51" ht="13.5" hidden="1">
      <c r="A12" s="247" t="s">
        <v>231</v>
      </c>
      <c r="B12" s="248">
        <f>'名目GDP'!B142/1000</f>
        <v>3.4443</v>
      </c>
      <c r="C12" s="130">
        <f>'名目GDP'!C142/1000</f>
        <v>3.3583000000000003</v>
      </c>
      <c r="D12" s="130">
        <f>'名目GDP'!D142/1000</f>
        <v>3.227</v>
      </c>
      <c r="E12" s="130">
        <f>'名目GDP'!E142/1000</f>
        <v>3.0823</v>
      </c>
      <c r="F12" s="130">
        <f>'名目GDP'!F142/1000</f>
        <v>3.237</v>
      </c>
      <c r="G12" s="130">
        <f>'名目GDP'!G142/1000</f>
        <v>3.0394</v>
      </c>
      <c r="H12" s="130">
        <f>'名目GDP'!H142/1000</f>
        <v>2.7756</v>
      </c>
      <c r="I12" s="130">
        <f>'名目GDP'!I142/1000</f>
        <v>2.8133000000000004</v>
      </c>
      <c r="J12" s="130">
        <f>'名目GDP'!J142/1000</f>
        <v>2.8221</v>
      </c>
      <c r="K12" s="130">
        <f>'名目GDP'!K142/1000</f>
        <v>2.9221999999999997</v>
      </c>
      <c r="L12" s="249">
        <f>'名目GDP'!L142/1000</f>
        <v>2.5688</v>
      </c>
      <c r="N12" s="247" t="s">
        <v>231</v>
      </c>
      <c r="O12" s="250" t="s">
        <v>413</v>
      </c>
      <c r="P12" s="132"/>
      <c r="Q12" s="132"/>
      <c r="R12" s="132"/>
      <c r="S12" s="132"/>
      <c r="T12" s="132"/>
      <c r="U12" s="132"/>
      <c r="V12" s="132"/>
      <c r="W12" s="132"/>
      <c r="X12" s="132"/>
      <c r="Y12" s="251"/>
      <c r="AA12" s="247" t="s">
        <v>231</v>
      </c>
      <c r="AB12" s="252"/>
      <c r="AC12" s="133"/>
      <c r="AD12" s="133"/>
      <c r="AE12" s="133"/>
      <c r="AF12" s="133"/>
      <c r="AG12" s="133"/>
      <c r="AH12" s="133"/>
      <c r="AI12" s="133"/>
      <c r="AJ12" s="133"/>
      <c r="AK12" s="133"/>
      <c r="AL12" s="253"/>
      <c r="AN12" s="247" t="s">
        <v>231</v>
      </c>
      <c r="AO12" s="254"/>
      <c r="AP12" s="132"/>
      <c r="AQ12" s="132"/>
      <c r="AR12" s="132"/>
      <c r="AS12" s="132"/>
      <c r="AT12" s="132"/>
      <c r="AU12" s="132"/>
      <c r="AV12" s="132"/>
      <c r="AW12" s="132"/>
      <c r="AX12" s="132"/>
      <c r="AY12" s="251"/>
    </row>
    <row r="13" spans="1:51" ht="13.5" hidden="1">
      <c r="A13" s="247" t="s">
        <v>232</v>
      </c>
      <c r="B13" s="248">
        <f>'名目GDP'!B143/1000</f>
        <v>9.7435</v>
      </c>
      <c r="C13" s="130">
        <f>'名目GDP'!C143/1000</f>
        <v>9.8777</v>
      </c>
      <c r="D13" s="130">
        <f>'名目GDP'!D143/1000</f>
        <v>9.2784</v>
      </c>
      <c r="E13" s="130">
        <f>'名目GDP'!E143/1000</f>
        <v>9.604899999999999</v>
      </c>
      <c r="F13" s="130">
        <f>'名目GDP'!F143/1000</f>
        <v>9.148100000000001</v>
      </c>
      <c r="G13" s="130">
        <f>'名目GDP'!G143/1000</f>
        <v>8.8624</v>
      </c>
      <c r="H13" s="130">
        <f>'名目GDP'!H143/1000</f>
        <v>8.8874</v>
      </c>
      <c r="I13" s="130">
        <f>'名目GDP'!I143/1000</f>
        <v>9.0557</v>
      </c>
      <c r="J13" s="130">
        <f>'名目GDP'!J143/1000</f>
        <v>8.880700000000001</v>
      </c>
      <c r="K13" s="130">
        <f>'名目GDP'!K143/1000</f>
        <v>8.5617</v>
      </c>
      <c r="L13" s="249">
        <f>'名目GDP'!L143/1000</f>
        <v>7.8058000000000005</v>
      </c>
      <c r="N13" s="247" t="s">
        <v>232</v>
      </c>
      <c r="O13" s="250" t="s">
        <v>413</v>
      </c>
      <c r="P13" s="132"/>
      <c r="Q13" s="132"/>
      <c r="R13" s="132"/>
      <c r="S13" s="132"/>
      <c r="T13" s="132"/>
      <c r="U13" s="132"/>
      <c r="V13" s="132"/>
      <c r="W13" s="132"/>
      <c r="X13" s="132"/>
      <c r="Y13" s="251"/>
      <c r="AA13" s="247" t="s">
        <v>232</v>
      </c>
      <c r="AB13" s="252"/>
      <c r="AC13" s="133"/>
      <c r="AD13" s="133"/>
      <c r="AE13" s="133"/>
      <c r="AF13" s="133"/>
      <c r="AG13" s="133"/>
      <c r="AH13" s="133"/>
      <c r="AI13" s="133"/>
      <c r="AJ13" s="133"/>
      <c r="AK13" s="133"/>
      <c r="AL13" s="253"/>
      <c r="AN13" s="247" t="s">
        <v>232</v>
      </c>
      <c r="AO13" s="254"/>
      <c r="AP13" s="132"/>
      <c r="AQ13" s="132"/>
      <c r="AR13" s="132"/>
      <c r="AS13" s="132"/>
      <c r="AT13" s="132"/>
      <c r="AU13" s="132"/>
      <c r="AV13" s="132"/>
      <c r="AW13" s="132"/>
      <c r="AX13" s="132"/>
      <c r="AY13" s="251"/>
    </row>
    <row r="14" spans="1:51" ht="13.5" hidden="1">
      <c r="A14" s="247" t="s">
        <v>233</v>
      </c>
      <c r="B14" s="248">
        <f>'名目GDP'!B144/1000</f>
        <v>5.9801</v>
      </c>
      <c r="C14" s="130">
        <f>'名目GDP'!C144/1000</f>
        <v>6.2943</v>
      </c>
      <c r="D14" s="130">
        <f>'名目GDP'!D144/1000</f>
        <v>5.885800000000001</v>
      </c>
      <c r="E14" s="130">
        <f>'名目GDP'!E144/1000</f>
        <v>5.6348</v>
      </c>
      <c r="F14" s="130">
        <f>'名目GDP'!F144/1000</f>
        <v>5.6126000000000005</v>
      </c>
      <c r="G14" s="130">
        <f>'名目GDP'!G144/1000</f>
        <v>5.646199999999999</v>
      </c>
      <c r="H14" s="130">
        <f>'名目GDP'!H144/1000</f>
        <v>6.0549</v>
      </c>
      <c r="I14" s="130">
        <f>'名目GDP'!I144/1000</f>
        <v>5.8274</v>
      </c>
      <c r="J14" s="130">
        <f>'名目GDP'!J144/1000</f>
        <v>6.0508999999999995</v>
      </c>
      <c r="K14" s="130">
        <f>'名目GDP'!K144/1000</f>
        <v>6.4043</v>
      </c>
      <c r="L14" s="249">
        <f>'名目GDP'!L144/1000</f>
        <v>6.4703</v>
      </c>
      <c r="N14" s="247" t="s">
        <v>233</v>
      </c>
      <c r="O14" s="250" t="s">
        <v>413</v>
      </c>
      <c r="P14" s="132"/>
      <c r="Q14" s="132"/>
      <c r="R14" s="132"/>
      <c r="S14" s="132"/>
      <c r="T14" s="132"/>
      <c r="U14" s="132"/>
      <c r="V14" s="132"/>
      <c r="W14" s="132"/>
      <c r="X14" s="132"/>
      <c r="Y14" s="251"/>
      <c r="AA14" s="247" t="s">
        <v>233</v>
      </c>
      <c r="AB14" s="252"/>
      <c r="AC14" s="133"/>
      <c r="AD14" s="133"/>
      <c r="AE14" s="133"/>
      <c r="AF14" s="133"/>
      <c r="AG14" s="133"/>
      <c r="AH14" s="133"/>
      <c r="AI14" s="133"/>
      <c r="AJ14" s="133"/>
      <c r="AK14" s="133"/>
      <c r="AL14" s="253"/>
      <c r="AN14" s="247" t="s">
        <v>233</v>
      </c>
      <c r="AO14" s="254"/>
      <c r="AP14" s="132"/>
      <c r="AQ14" s="132"/>
      <c r="AR14" s="132"/>
      <c r="AS14" s="132"/>
      <c r="AT14" s="132"/>
      <c r="AU14" s="132"/>
      <c r="AV14" s="132"/>
      <c r="AW14" s="132"/>
      <c r="AX14" s="132"/>
      <c r="AY14" s="251"/>
    </row>
    <row r="15" spans="1:51" ht="13.5" hidden="1">
      <c r="A15" s="247" t="s">
        <v>234</v>
      </c>
      <c r="B15" s="248">
        <f>'名目GDP'!B145/1000</f>
        <v>4.4743</v>
      </c>
      <c r="C15" s="130">
        <f>'名目GDP'!C145/1000</f>
        <v>4.422</v>
      </c>
      <c r="D15" s="130">
        <f>'名目GDP'!D145/1000</f>
        <v>4.0390999999999995</v>
      </c>
      <c r="E15" s="130">
        <f>'名目GDP'!E145/1000</f>
        <v>3.7746</v>
      </c>
      <c r="F15" s="130">
        <f>'名目GDP'!F145/1000</f>
        <v>3.8066</v>
      </c>
      <c r="G15" s="130">
        <f>'名目GDP'!G145/1000</f>
        <v>3.6445</v>
      </c>
      <c r="H15" s="130">
        <f>'名目GDP'!H145/1000</f>
        <v>3.3296</v>
      </c>
      <c r="I15" s="130">
        <f>'名目GDP'!I145/1000</f>
        <v>3.2786999999999997</v>
      </c>
      <c r="J15" s="130">
        <f>'名目GDP'!J145/1000</f>
        <v>3.3125999999999998</v>
      </c>
      <c r="K15" s="130">
        <f>'名目GDP'!K145/1000</f>
        <v>3.2599</v>
      </c>
      <c r="L15" s="249">
        <f>'名目GDP'!L145/1000</f>
        <v>3.3811999999999998</v>
      </c>
      <c r="N15" s="247" t="s">
        <v>234</v>
      </c>
      <c r="O15" s="250" t="s">
        <v>413</v>
      </c>
      <c r="P15" s="132"/>
      <c r="Q15" s="132"/>
      <c r="R15" s="132"/>
      <c r="S15" s="132"/>
      <c r="T15" s="132"/>
      <c r="U15" s="132"/>
      <c r="V15" s="132"/>
      <c r="W15" s="132"/>
      <c r="X15" s="132"/>
      <c r="Y15" s="251"/>
      <c r="AA15" s="247" t="s">
        <v>234</v>
      </c>
      <c r="AB15" s="252"/>
      <c r="AC15" s="133"/>
      <c r="AD15" s="133"/>
      <c r="AE15" s="133"/>
      <c r="AF15" s="133"/>
      <c r="AG15" s="133"/>
      <c r="AH15" s="133"/>
      <c r="AI15" s="133"/>
      <c r="AJ15" s="133"/>
      <c r="AK15" s="133"/>
      <c r="AL15" s="253"/>
      <c r="AN15" s="247" t="s">
        <v>234</v>
      </c>
      <c r="AO15" s="254"/>
      <c r="AP15" s="132"/>
      <c r="AQ15" s="132"/>
      <c r="AR15" s="132"/>
      <c r="AS15" s="132"/>
      <c r="AT15" s="132"/>
      <c r="AU15" s="132"/>
      <c r="AV15" s="132"/>
      <c r="AW15" s="132"/>
      <c r="AX15" s="132"/>
      <c r="AY15" s="251"/>
    </row>
    <row r="16" spans="1:51" ht="13.5" hidden="1">
      <c r="A16" s="247" t="s">
        <v>235</v>
      </c>
      <c r="B16" s="248">
        <f>'名目GDP'!B146/1000</f>
        <v>5.7903</v>
      </c>
      <c r="C16" s="130">
        <f>'名目GDP'!C146/1000</f>
        <v>6.041</v>
      </c>
      <c r="D16" s="130">
        <f>'名目GDP'!D146/1000</f>
        <v>4.8763000000000005</v>
      </c>
      <c r="E16" s="130">
        <f>'名目GDP'!E146/1000</f>
        <v>4.577100000000001</v>
      </c>
      <c r="F16" s="130">
        <f>'名目GDP'!F146/1000</f>
        <v>5.079</v>
      </c>
      <c r="G16" s="130">
        <f>'名目GDP'!G146/1000</f>
        <v>4.8363000000000005</v>
      </c>
      <c r="H16" s="130">
        <f>'名目GDP'!H146/1000</f>
        <v>4.456899999999999</v>
      </c>
      <c r="I16" s="130">
        <f>'名目GDP'!I146/1000</f>
        <v>5.0317</v>
      </c>
      <c r="J16" s="130">
        <f>'名目GDP'!J146/1000</f>
        <v>5.6194</v>
      </c>
      <c r="K16" s="130">
        <f>'名目GDP'!K146/1000</f>
        <v>7.2305</v>
      </c>
      <c r="L16" s="249">
        <f>'名目GDP'!L146/1000</f>
        <v>6.082199999999999</v>
      </c>
      <c r="N16" s="247" t="s">
        <v>235</v>
      </c>
      <c r="O16" s="250" t="s">
        <v>413</v>
      </c>
      <c r="P16" s="132"/>
      <c r="Q16" s="132"/>
      <c r="R16" s="132"/>
      <c r="S16" s="132"/>
      <c r="T16" s="132"/>
      <c r="U16" s="132"/>
      <c r="V16" s="132"/>
      <c r="W16" s="132"/>
      <c r="X16" s="132"/>
      <c r="Y16" s="251"/>
      <c r="AA16" s="247" t="s">
        <v>235</v>
      </c>
      <c r="AB16" s="252"/>
      <c r="AC16" s="133"/>
      <c r="AD16" s="133"/>
      <c r="AE16" s="133"/>
      <c r="AF16" s="133"/>
      <c r="AG16" s="133"/>
      <c r="AH16" s="133"/>
      <c r="AI16" s="133"/>
      <c r="AJ16" s="133"/>
      <c r="AK16" s="133"/>
      <c r="AL16" s="253"/>
      <c r="AN16" s="247" t="s">
        <v>235</v>
      </c>
      <c r="AO16" s="254"/>
      <c r="AP16" s="132"/>
      <c r="AQ16" s="132"/>
      <c r="AR16" s="132"/>
      <c r="AS16" s="132"/>
      <c r="AT16" s="132"/>
      <c r="AU16" s="132"/>
      <c r="AV16" s="132"/>
      <c r="AW16" s="132"/>
      <c r="AX16" s="132"/>
      <c r="AY16" s="251"/>
    </row>
    <row r="17" spans="1:51" ht="13.5" hidden="1">
      <c r="A17" s="247" t="s">
        <v>236</v>
      </c>
      <c r="B17" s="248">
        <f>'名目GDP'!B147/1000</f>
        <v>2.2811999999999997</v>
      </c>
      <c r="C17" s="130">
        <f>'名目GDP'!C147/1000</f>
        <v>2.3494</v>
      </c>
      <c r="D17" s="130">
        <f>'名目GDP'!D147/1000</f>
        <v>2.1363000000000003</v>
      </c>
      <c r="E17" s="130">
        <f>'名目GDP'!E147/1000</f>
        <v>2.0291</v>
      </c>
      <c r="F17" s="130">
        <f>'名目GDP'!F147/1000</f>
        <v>2.1992</v>
      </c>
      <c r="G17" s="130">
        <f>'名目GDP'!G147/1000</f>
        <v>1.949</v>
      </c>
      <c r="H17" s="130">
        <f>'名目GDP'!H147/1000</f>
        <v>1.8085</v>
      </c>
      <c r="I17" s="130">
        <f>'名目GDP'!I147/1000</f>
        <v>1.867</v>
      </c>
      <c r="J17" s="130">
        <f>'名目GDP'!J147/1000</f>
        <v>2.0431</v>
      </c>
      <c r="K17" s="130">
        <f>'名目GDP'!K147/1000</f>
        <v>2.098</v>
      </c>
      <c r="L17" s="249">
        <f>'名目GDP'!L147/1000</f>
        <v>2.6833</v>
      </c>
      <c r="N17" s="247" t="s">
        <v>236</v>
      </c>
      <c r="O17" s="250" t="s">
        <v>413</v>
      </c>
      <c r="P17" s="132"/>
      <c r="Q17" s="132"/>
      <c r="R17" s="132"/>
      <c r="S17" s="132"/>
      <c r="T17" s="132"/>
      <c r="U17" s="132"/>
      <c r="V17" s="132"/>
      <c r="W17" s="132"/>
      <c r="X17" s="132"/>
      <c r="Y17" s="251"/>
      <c r="AA17" s="247" t="s">
        <v>236</v>
      </c>
      <c r="AB17" s="252"/>
      <c r="AC17" s="133"/>
      <c r="AD17" s="133"/>
      <c r="AE17" s="133"/>
      <c r="AF17" s="133"/>
      <c r="AG17" s="133"/>
      <c r="AH17" s="133"/>
      <c r="AI17" s="133"/>
      <c r="AJ17" s="133"/>
      <c r="AK17" s="133"/>
      <c r="AL17" s="253"/>
      <c r="AN17" s="247" t="s">
        <v>236</v>
      </c>
      <c r="AO17" s="254"/>
      <c r="AP17" s="132"/>
      <c r="AQ17" s="132"/>
      <c r="AR17" s="132"/>
      <c r="AS17" s="132"/>
      <c r="AT17" s="132"/>
      <c r="AU17" s="132"/>
      <c r="AV17" s="132"/>
      <c r="AW17" s="132"/>
      <c r="AX17" s="132"/>
      <c r="AY17" s="251"/>
    </row>
    <row r="18" spans="1:51" ht="13.5" hidden="1">
      <c r="A18" s="247" t="s">
        <v>237</v>
      </c>
      <c r="B18" s="248">
        <f>'名目GDP'!B148/1000</f>
        <v>6.9634</v>
      </c>
      <c r="C18" s="130">
        <f>'名目GDP'!C148/1000</f>
        <v>7.002</v>
      </c>
      <c r="D18" s="130">
        <f>'名目GDP'!D148/1000</f>
        <v>6.4909</v>
      </c>
      <c r="E18" s="130">
        <f>'名目GDP'!E148/1000</f>
        <v>6.0515</v>
      </c>
      <c r="F18" s="130">
        <f>'名目GDP'!F148/1000</f>
        <v>6.0237</v>
      </c>
      <c r="G18" s="130">
        <f>'名目GDP'!G148/1000</f>
        <v>5.6974</v>
      </c>
      <c r="H18" s="130">
        <f>'名目GDP'!H148/1000</f>
        <v>5.1644</v>
      </c>
      <c r="I18" s="130">
        <f>'名目GDP'!I148/1000</f>
        <v>5.0617</v>
      </c>
      <c r="J18" s="130">
        <f>'名目GDP'!J148/1000</f>
        <v>4.7841000000000005</v>
      </c>
      <c r="K18" s="130">
        <f>'名目GDP'!K148/1000</f>
        <v>5.0335</v>
      </c>
      <c r="L18" s="249">
        <f>'名目GDP'!L148/1000</f>
        <v>4.8638</v>
      </c>
      <c r="N18" s="247" t="s">
        <v>237</v>
      </c>
      <c r="O18" s="250" t="s">
        <v>413</v>
      </c>
      <c r="P18" s="132"/>
      <c r="Q18" s="132"/>
      <c r="R18" s="132"/>
      <c r="S18" s="132"/>
      <c r="T18" s="132"/>
      <c r="U18" s="132"/>
      <c r="V18" s="132"/>
      <c r="W18" s="132"/>
      <c r="X18" s="132"/>
      <c r="Y18" s="251"/>
      <c r="AA18" s="247" t="s">
        <v>237</v>
      </c>
      <c r="AB18" s="252"/>
      <c r="AC18" s="133"/>
      <c r="AD18" s="133"/>
      <c r="AE18" s="133"/>
      <c r="AF18" s="133"/>
      <c r="AG18" s="133"/>
      <c r="AH18" s="133"/>
      <c r="AI18" s="133"/>
      <c r="AJ18" s="133"/>
      <c r="AK18" s="133"/>
      <c r="AL18" s="253"/>
      <c r="AN18" s="247" t="s">
        <v>237</v>
      </c>
      <c r="AO18" s="254"/>
      <c r="AP18" s="132"/>
      <c r="AQ18" s="132"/>
      <c r="AR18" s="132"/>
      <c r="AS18" s="132"/>
      <c r="AT18" s="132"/>
      <c r="AU18" s="132"/>
      <c r="AV18" s="132"/>
      <c r="AW18" s="132"/>
      <c r="AX18" s="132"/>
      <c r="AY18" s="251"/>
    </row>
    <row r="19" spans="1:51" ht="13.5" hidden="1">
      <c r="A19" s="247" t="s">
        <v>238</v>
      </c>
      <c r="B19" s="248">
        <f>'名目GDP'!B149/1000</f>
        <v>12.1782</v>
      </c>
      <c r="C19" s="130">
        <f>'名目GDP'!C149/1000</f>
        <v>12.760200000000001</v>
      </c>
      <c r="D19" s="130">
        <f>'名目GDP'!D149/1000</f>
        <v>11.9502</v>
      </c>
      <c r="E19" s="130">
        <f>'名目GDP'!E149/1000</f>
        <v>10.9832</v>
      </c>
      <c r="F19" s="130">
        <f>'名目GDP'!F149/1000</f>
        <v>11.481399999999999</v>
      </c>
      <c r="G19" s="130">
        <f>'名目GDP'!G149/1000</f>
        <v>10.8745</v>
      </c>
      <c r="H19" s="130">
        <f>'名目GDP'!H149/1000</f>
        <v>9.7334</v>
      </c>
      <c r="I19" s="130">
        <f>'名目GDP'!I149/1000</f>
        <v>10.3096</v>
      </c>
      <c r="J19" s="130">
        <f>'名目GDP'!J149/1000</f>
        <v>11.2365</v>
      </c>
      <c r="K19" s="130">
        <f>'名目GDP'!K149/1000</f>
        <v>12.127600000000001</v>
      </c>
      <c r="L19" s="249">
        <f>'名目GDP'!L149/1000</f>
        <v>13.1686</v>
      </c>
      <c r="N19" s="247" t="s">
        <v>238</v>
      </c>
      <c r="O19" s="250" t="s">
        <v>413</v>
      </c>
      <c r="P19" s="132"/>
      <c r="Q19" s="132"/>
      <c r="R19" s="132"/>
      <c r="S19" s="132"/>
      <c r="T19" s="132"/>
      <c r="U19" s="132"/>
      <c r="V19" s="132"/>
      <c r="W19" s="132"/>
      <c r="X19" s="132"/>
      <c r="Y19" s="251"/>
      <c r="AA19" s="247" t="s">
        <v>238</v>
      </c>
      <c r="AB19" s="252"/>
      <c r="AC19" s="133"/>
      <c r="AD19" s="133"/>
      <c r="AE19" s="133"/>
      <c r="AF19" s="133"/>
      <c r="AG19" s="133"/>
      <c r="AH19" s="133"/>
      <c r="AI19" s="133"/>
      <c r="AJ19" s="133"/>
      <c r="AK19" s="133"/>
      <c r="AL19" s="253"/>
      <c r="AN19" s="247" t="s">
        <v>238</v>
      </c>
      <c r="AO19" s="254"/>
      <c r="AP19" s="132"/>
      <c r="AQ19" s="132"/>
      <c r="AR19" s="132"/>
      <c r="AS19" s="132"/>
      <c r="AT19" s="132"/>
      <c r="AU19" s="132"/>
      <c r="AV19" s="132"/>
      <c r="AW19" s="132"/>
      <c r="AX19" s="132"/>
      <c r="AY19" s="251"/>
    </row>
    <row r="20" spans="1:51" ht="13.5">
      <c r="A20" s="247" t="s">
        <v>239</v>
      </c>
      <c r="B20" s="248">
        <f>'名目GDP'!B150/1000</f>
        <v>19.9572</v>
      </c>
      <c r="C20" s="130">
        <f>'名目GDP'!C150/1000</f>
        <v>20.448700000000002</v>
      </c>
      <c r="D20" s="130">
        <f>'名目GDP'!D150/1000</f>
        <v>19.0619</v>
      </c>
      <c r="E20" s="130">
        <f>'名目GDP'!E150/1000</f>
        <v>18.7001</v>
      </c>
      <c r="F20" s="130">
        <f>'名目GDP'!F150/1000</f>
        <v>20.07</v>
      </c>
      <c r="G20" s="130">
        <f>'名目GDP'!G150/1000</f>
        <v>15.7847</v>
      </c>
      <c r="H20" s="130">
        <f>'名目GDP'!H150/1000</f>
        <v>14.6105</v>
      </c>
      <c r="I20" s="130">
        <f>'名目GDP'!I150/1000</f>
        <v>15.9649</v>
      </c>
      <c r="J20" s="130">
        <f>'名目GDP'!J150/1000</f>
        <v>16.7475</v>
      </c>
      <c r="K20" s="130">
        <f>'名目GDP'!K150/1000</f>
        <v>16.5315</v>
      </c>
      <c r="L20" s="249">
        <f>'名目GDP'!L150/1000</f>
        <v>17.5386</v>
      </c>
      <c r="N20" s="247" t="s">
        <v>239</v>
      </c>
      <c r="O20" s="250" t="s">
        <v>413</v>
      </c>
      <c r="P20" s="132"/>
      <c r="Q20" s="132"/>
      <c r="R20" s="132"/>
      <c r="S20" s="132"/>
      <c r="T20" s="132"/>
      <c r="U20" s="132"/>
      <c r="V20" s="132"/>
      <c r="W20" s="132"/>
      <c r="X20" s="132"/>
      <c r="Y20" s="251"/>
      <c r="AA20" s="247" t="s">
        <v>239</v>
      </c>
      <c r="AB20" s="252"/>
      <c r="AC20" s="133"/>
      <c r="AD20" s="133"/>
      <c r="AE20" s="133"/>
      <c r="AF20" s="133"/>
      <c r="AG20" s="133"/>
      <c r="AH20" s="133"/>
      <c r="AI20" s="133"/>
      <c r="AJ20" s="133"/>
      <c r="AK20" s="133"/>
      <c r="AL20" s="253"/>
      <c r="AN20" s="247" t="s">
        <v>239</v>
      </c>
      <c r="AO20" s="254"/>
      <c r="AP20" s="132"/>
      <c r="AQ20" s="132"/>
      <c r="AR20" s="132"/>
      <c r="AS20" s="132"/>
      <c r="AT20" s="132"/>
      <c r="AU20" s="132"/>
      <c r="AV20" s="132"/>
      <c r="AW20" s="132"/>
      <c r="AX20" s="132"/>
      <c r="AY20" s="251"/>
    </row>
    <row r="21" spans="1:51" ht="13.5" hidden="1">
      <c r="A21" s="247" t="s">
        <v>240</v>
      </c>
      <c r="B21" s="248">
        <f>'名目GDP'!B151/1000</f>
        <v>11.4077</v>
      </c>
      <c r="C21" s="130">
        <f>'名目GDP'!C151/1000</f>
        <v>11.165</v>
      </c>
      <c r="D21" s="130">
        <f>'名目GDP'!D151/1000</f>
        <v>11.8989</v>
      </c>
      <c r="E21" s="130">
        <f>'名目GDP'!E151/1000</f>
        <v>11.610700000000001</v>
      </c>
      <c r="F21" s="130">
        <f>'名目GDP'!F151/1000</f>
        <v>10.9282</v>
      </c>
      <c r="G21" s="130">
        <f>'名目GDP'!G151/1000</f>
        <v>11.3552</v>
      </c>
      <c r="H21" s="130">
        <f>'名目GDP'!H151/1000</f>
        <v>13.2842</v>
      </c>
      <c r="I21" s="130">
        <f>'名目GDP'!I151/1000</f>
        <v>12.8563</v>
      </c>
      <c r="J21" s="130">
        <f>'名目GDP'!J151/1000</f>
        <v>13.0371</v>
      </c>
      <c r="K21" s="130">
        <f>'名目GDP'!K151/1000</f>
        <v>13.834</v>
      </c>
      <c r="L21" s="249">
        <f>'名目GDP'!L151/1000</f>
        <v>15.1056</v>
      </c>
      <c r="N21" s="247" t="s">
        <v>240</v>
      </c>
      <c r="O21" s="250" t="s">
        <v>413</v>
      </c>
      <c r="P21" s="132"/>
      <c r="Q21" s="132"/>
      <c r="R21" s="132"/>
      <c r="S21" s="132"/>
      <c r="T21" s="132"/>
      <c r="U21" s="132"/>
      <c r="V21" s="132"/>
      <c r="W21" s="132"/>
      <c r="X21" s="132"/>
      <c r="Y21" s="251"/>
      <c r="AA21" s="247" t="s">
        <v>240</v>
      </c>
      <c r="AB21" s="252"/>
      <c r="AC21" s="133"/>
      <c r="AD21" s="133"/>
      <c r="AE21" s="133"/>
      <c r="AF21" s="133"/>
      <c r="AG21" s="133"/>
      <c r="AH21" s="133"/>
      <c r="AI21" s="133"/>
      <c r="AJ21" s="133"/>
      <c r="AK21" s="133"/>
      <c r="AL21" s="253"/>
      <c r="AN21" s="247" t="s">
        <v>240</v>
      </c>
      <c r="AO21" s="254"/>
      <c r="AP21" s="132"/>
      <c r="AQ21" s="132"/>
      <c r="AR21" s="132"/>
      <c r="AS21" s="132"/>
      <c r="AT21" s="132"/>
      <c r="AU21" s="132"/>
      <c r="AV21" s="132"/>
      <c r="AW21" s="132"/>
      <c r="AX21" s="132"/>
      <c r="AY21" s="251"/>
    </row>
    <row r="22" spans="1:51" ht="13.5" hidden="1">
      <c r="A22" s="247" t="s">
        <v>241</v>
      </c>
      <c r="B22" s="248">
        <f>'名目GDP'!B152/1000</f>
        <v>1.7246</v>
      </c>
      <c r="C22" s="130">
        <f>'名目GDP'!C152/1000</f>
        <v>1.8168</v>
      </c>
      <c r="D22" s="130">
        <f>'名目GDP'!D152/1000</f>
        <v>1.8140999999999998</v>
      </c>
      <c r="E22" s="130">
        <f>'名目GDP'!E152/1000</f>
        <v>1.7277</v>
      </c>
      <c r="F22" s="130">
        <f>'名目GDP'!F152/1000</f>
        <v>1.72</v>
      </c>
      <c r="G22" s="130">
        <f>'名目GDP'!G152/1000</f>
        <v>1.6932</v>
      </c>
      <c r="H22" s="130">
        <f>'名目GDP'!H152/1000</f>
        <v>1.4892</v>
      </c>
      <c r="I22" s="130">
        <f>'名目GDP'!I152/1000</f>
        <v>1.4870999999999999</v>
      </c>
      <c r="J22" s="130">
        <f>'名目GDP'!J152/1000</f>
        <v>1.6655</v>
      </c>
      <c r="K22" s="130">
        <f>'名目GDP'!K152/1000</f>
        <v>1.6496</v>
      </c>
      <c r="L22" s="249">
        <f>'名目GDP'!L152/1000</f>
        <v>1.7926</v>
      </c>
      <c r="N22" s="247" t="s">
        <v>241</v>
      </c>
      <c r="O22" s="250" t="s">
        <v>413</v>
      </c>
      <c r="P22" s="132"/>
      <c r="Q22" s="132"/>
      <c r="R22" s="132"/>
      <c r="S22" s="132"/>
      <c r="T22" s="132"/>
      <c r="U22" s="132"/>
      <c r="V22" s="132"/>
      <c r="W22" s="132"/>
      <c r="X22" s="132"/>
      <c r="Y22" s="251"/>
      <c r="AA22" s="247" t="s">
        <v>241</v>
      </c>
      <c r="AB22" s="252"/>
      <c r="AC22" s="133"/>
      <c r="AD22" s="133"/>
      <c r="AE22" s="133"/>
      <c r="AF22" s="133"/>
      <c r="AG22" s="133"/>
      <c r="AH22" s="133"/>
      <c r="AI22" s="133"/>
      <c r="AJ22" s="133"/>
      <c r="AK22" s="133"/>
      <c r="AL22" s="253"/>
      <c r="AN22" s="247" t="s">
        <v>241</v>
      </c>
      <c r="AO22" s="254"/>
      <c r="AP22" s="132"/>
      <c r="AQ22" s="132"/>
      <c r="AR22" s="132"/>
      <c r="AS22" s="132"/>
      <c r="AT22" s="132"/>
      <c r="AU22" s="132"/>
      <c r="AV22" s="132"/>
      <c r="AW22" s="132"/>
      <c r="AX22" s="132"/>
      <c r="AY22" s="251"/>
    </row>
    <row r="23" spans="1:51" ht="13.5" hidden="1">
      <c r="A23" s="247" t="s">
        <v>242</v>
      </c>
      <c r="B23" s="248">
        <f>'名目GDP'!B153/1000</f>
        <v>2.6114</v>
      </c>
      <c r="C23" s="130">
        <f>'名目GDP'!C153/1000</f>
        <v>2.3655999999999997</v>
      </c>
      <c r="D23" s="130">
        <f>'名目GDP'!D153/1000</f>
        <v>2.3326</v>
      </c>
      <c r="E23" s="130">
        <f>'名目GDP'!E153/1000</f>
        <v>1.945</v>
      </c>
      <c r="F23" s="130">
        <f>'名目GDP'!F153/1000</f>
        <v>1.6724</v>
      </c>
      <c r="G23" s="130">
        <f>'名目GDP'!G153/1000</f>
        <v>1.3896</v>
      </c>
      <c r="H23" s="130">
        <f>'名目GDP'!H153/1000</f>
        <v>1.2130999999999998</v>
      </c>
      <c r="I23" s="130">
        <f>'名目GDP'!I153/1000</f>
        <v>1.1185999999999998</v>
      </c>
      <c r="J23" s="130">
        <f>'名目GDP'!J153/1000</f>
        <v>1.0127000000000002</v>
      </c>
      <c r="K23" s="130">
        <f>'名目GDP'!K153/1000</f>
        <v>0.8579</v>
      </c>
      <c r="L23" s="249">
        <f>'名目GDP'!L153/1000</f>
        <v>0.8606</v>
      </c>
      <c r="N23" s="247" t="s">
        <v>242</v>
      </c>
      <c r="O23" s="250" t="s">
        <v>413</v>
      </c>
      <c r="P23" s="132"/>
      <c r="Q23" s="132"/>
      <c r="R23" s="132"/>
      <c r="S23" s="132"/>
      <c r="T23" s="132"/>
      <c r="U23" s="132"/>
      <c r="V23" s="132"/>
      <c r="W23" s="132"/>
      <c r="X23" s="132"/>
      <c r="Y23" s="251"/>
      <c r="AA23" s="247" t="s">
        <v>242</v>
      </c>
      <c r="AB23" s="252"/>
      <c r="AC23" s="133"/>
      <c r="AD23" s="133"/>
      <c r="AE23" s="133"/>
      <c r="AF23" s="133"/>
      <c r="AG23" s="133"/>
      <c r="AH23" s="133"/>
      <c r="AI23" s="133"/>
      <c r="AJ23" s="133"/>
      <c r="AK23" s="133"/>
      <c r="AL23" s="253"/>
      <c r="AN23" s="247" t="s">
        <v>242</v>
      </c>
      <c r="AO23" s="254"/>
      <c r="AP23" s="132"/>
      <c r="AQ23" s="132"/>
      <c r="AR23" s="132"/>
      <c r="AS23" s="132"/>
      <c r="AT23" s="132"/>
      <c r="AU23" s="132"/>
      <c r="AV23" s="132"/>
      <c r="AW23" s="132"/>
      <c r="AX23" s="132"/>
      <c r="AY23" s="251"/>
    </row>
    <row r="24" spans="1:51" ht="13.5" hidden="1">
      <c r="A24" s="247" t="s">
        <v>243</v>
      </c>
      <c r="B24" s="248">
        <f>'名目GDP'!B154/1000</f>
        <v>1.4415</v>
      </c>
      <c r="C24" s="130">
        <f>'名目GDP'!C154/1000</f>
        <v>1.4342000000000001</v>
      </c>
      <c r="D24" s="130">
        <f>'名目GDP'!D154/1000</f>
        <v>1.3445</v>
      </c>
      <c r="E24" s="130">
        <f>'名目GDP'!E154/1000</f>
        <v>1.2788</v>
      </c>
      <c r="F24" s="130">
        <f>'名目GDP'!F154/1000</f>
        <v>1.2395999999999998</v>
      </c>
      <c r="G24" s="130">
        <f>'名目GDP'!G154/1000</f>
        <v>1.1304</v>
      </c>
      <c r="H24" s="130">
        <f>'名目GDP'!H154/1000</f>
        <v>1.0460999999999998</v>
      </c>
      <c r="I24" s="130">
        <f>'名目GDP'!I154/1000</f>
        <v>0.9867999999999999</v>
      </c>
      <c r="J24" s="130">
        <f>'名目GDP'!J154/1000</f>
        <v>0.9931</v>
      </c>
      <c r="K24" s="130">
        <f>'名目GDP'!K154/1000</f>
        <v>0.9597</v>
      </c>
      <c r="L24" s="249">
        <f>'名目GDP'!L154/1000</f>
        <v>0.8787999999999999</v>
      </c>
      <c r="N24" s="247" t="s">
        <v>243</v>
      </c>
      <c r="O24" s="250" t="s">
        <v>413</v>
      </c>
      <c r="P24" s="132"/>
      <c r="Q24" s="132"/>
      <c r="R24" s="132"/>
      <c r="S24" s="132"/>
      <c r="T24" s="132"/>
      <c r="U24" s="132"/>
      <c r="V24" s="132"/>
      <c r="W24" s="132"/>
      <c r="X24" s="132"/>
      <c r="Y24" s="251"/>
      <c r="AA24" s="247" t="s">
        <v>243</v>
      </c>
      <c r="AB24" s="252"/>
      <c r="AC24" s="133"/>
      <c r="AD24" s="133"/>
      <c r="AE24" s="133"/>
      <c r="AF24" s="133"/>
      <c r="AG24" s="133"/>
      <c r="AH24" s="133"/>
      <c r="AI24" s="133"/>
      <c r="AJ24" s="133"/>
      <c r="AK24" s="133"/>
      <c r="AL24" s="253"/>
      <c r="AN24" s="247" t="s">
        <v>243</v>
      </c>
      <c r="AO24" s="254"/>
      <c r="AP24" s="132"/>
      <c r="AQ24" s="132"/>
      <c r="AR24" s="132"/>
      <c r="AS24" s="132"/>
      <c r="AT24" s="132"/>
      <c r="AU24" s="132"/>
      <c r="AV24" s="132"/>
      <c r="AW24" s="132"/>
      <c r="AX24" s="132"/>
      <c r="AY24" s="251"/>
    </row>
    <row r="25" spans="1:51" ht="13.5" hidden="1">
      <c r="A25" s="247" t="s">
        <v>244</v>
      </c>
      <c r="B25" s="248">
        <f>'名目GDP'!B155/1000</f>
        <v>1.4564000000000001</v>
      </c>
      <c r="C25" s="130">
        <f>'名目GDP'!C155/1000</f>
        <v>1.4344000000000001</v>
      </c>
      <c r="D25" s="130">
        <f>'名目GDP'!D155/1000</f>
        <v>1.254</v>
      </c>
      <c r="E25" s="130">
        <f>'名目GDP'!E155/1000</f>
        <v>1.1225999999999998</v>
      </c>
      <c r="F25" s="130">
        <f>'名目GDP'!F155/1000</f>
        <v>1.1048</v>
      </c>
      <c r="G25" s="130">
        <f>'名目GDP'!G155/1000</f>
        <v>1.0532000000000001</v>
      </c>
      <c r="H25" s="130">
        <f>'名目GDP'!H155/1000</f>
        <v>0.9191</v>
      </c>
      <c r="I25" s="130">
        <f>'名目GDP'!I155/1000</f>
        <v>0.9067000000000001</v>
      </c>
      <c r="J25" s="130">
        <f>'名目GDP'!J155/1000</f>
        <v>0.8527</v>
      </c>
      <c r="K25" s="130">
        <f>'名目GDP'!K155/1000</f>
        <v>0.8643</v>
      </c>
      <c r="L25" s="249">
        <f>'名目GDP'!L155/1000</f>
        <v>0.8182999999999999</v>
      </c>
      <c r="N25" s="247" t="s">
        <v>244</v>
      </c>
      <c r="O25" s="250" t="s">
        <v>413</v>
      </c>
      <c r="P25" s="132"/>
      <c r="Q25" s="132"/>
      <c r="R25" s="132"/>
      <c r="S25" s="132"/>
      <c r="T25" s="132"/>
      <c r="U25" s="132"/>
      <c r="V25" s="132"/>
      <c r="W25" s="132"/>
      <c r="X25" s="132"/>
      <c r="Y25" s="251"/>
      <c r="AA25" s="247" t="s">
        <v>244</v>
      </c>
      <c r="AB25" s="252"/>
      <c r="AC25" s="133"/>
      <c r="AD25" s="133"/>
      <c r="AE25" s="133"/>
      <c r="AF25" s="133"/>
      <c r="AG25" s="133"/>
      <c r="AH25" s="133"/>
      <c r="AI25" s="133"/>
      <c r="AJ25" s="133"/>
      <c r="AK25" s="133"/>
      <c r="AL25" s="253"/>
      <c r="AN25" s="247" t="s">
        <v>244</v>
      </c>
      <c r="AO25" s="254"/>
      <c r="AP25" s="132"/>
      <c r="AQ25" s="132"/>
      <c r="AR25" s="132"/>
      <c r="AS25" s="132"/>
      <c r="AT25" s="132"/>
      <c r="AU25" s="132"/>
      <c r="AV25" s="132"/>
      <c r="AW25" s="132"/>
      <c r="AX25" s="132"/>
      <c r="AY25" s="251"/>
    </row>
    <row r="26" spans="1:51" ht="13.5" hidden="1">
      <c r="A26" s="247" t="s">
        <v>245</v>
      </c>
      <c r="B26" s="248">
        <f>'名目GDP'!B156/1000</f>
        <v>6.1808000000000005</v>
      </c>
      <c r="C26" s="130">
        <f>'名目GDP'!C156/1000</f>
        <v>6.2663</v>
      </c>
      <c r="D26" s="130">
        <f>'名目GDP'!D156/1000</f>
        <v>6.0027</v>
      </c>
      <c r="E26" s="130">
        <f>'名目GDP'!E156/1000</f>
        <v>5.8964</v>
      </c>
      <c r="F26" s="130">
        <f>'名目GDP'!F156/1000</f>
        <v>5.825399999999999</v>
      </c>
      <c r="G26" s="130">
        <f>'名目GDP'!G156/1000</f>
        <v>5.7321</v>
      </c>
      <c r="H26" s="130">
        <f>'名目GDP'!H156/1000</f>
        <v>5.5202</v>
      </c>
      <c r="I26" s="130">
        <f>'名目GDP'!I156/1000</f>
        <v>5.485600000000001</v>
      </c>
      <c r="J26" s="130">
        <f>'名目GDP'!J156/1000</f>
        <v>5.5008</v>
      </c>
      <c r="K26" s="130">
        <f>'名目GDP'!K156/1000</f>
        <v>5.4375</v>
      </c>
      <c r="L26" s="249">
        <f>'名目GDP'!L156/1000</f>
        <v>5.1672</v>
      </c>
      <c r="N26" s="247" t="s">
        <v>245</v>
      </c>
      <c r="O26" s="250" t="s">
        <v>413</v>
      </c>
      <c r="P26" s="132"/>
      <c r="Q26" s="132"/>
      <c r="R26" s="132"/>
      <c r="S26" s="132"/>
      <c r="T26" s="132"/>
      <c r="U26" s="132"/>
      <c r="V26" s="132"/>
      <c r="W26" s="132"/>
      <c r="X26" s="132"/>
      <c r="Y26" s="251"/>
      <c r="AA26" s="247" t="s">
        <v>245</v>
      </c>
      <c r="AB26" s="252"/>
      <c r="AC26" s="133"/>
      <c r="AD26" s="133"/>
      <c r="AE26" s="133"/>
      <c r="AF26" s="133"/>
      <c r="AG26" s="133"/>
      <c r="AH26" s="133"/>
      <c r="AI26" s="133"/>
      <c r="AJ26" s="133"/>
      <c r="AK26" s="133"/>
      <c r="AL26" s="253"/>
      <c r="AN26" s="247" t="s">
        <v>245</v>
      </c>
      <c r="AO26" s="254"/>
      <c r="AP26" s="132"/>
      <c r="AQ26" s="132"/>
      <c r="AR26" s="132"/>
      <c r="AS26" s="132"/>
      <c r="AT26" s="132"/>
      <c r="AU26" s="132"/>
      <c r="AV26" s="132"/>
      <c r="AW26" s="132"/>
      <c r="AX26" s="132"/>
      <c r="AY26" s="251"/>
    </row>
    <row r="27" spans="1:51" ht="13.5" hidden="1">
      <c r="A27" s="247" t="s">
        <v>246</v>
      </c>
      <c r="B27" s="248">
        <f>'名目GDP'!B157/1000</f>
        <v>0.3458</v>
      </c>
      <c r="C27" s="130">
        <f>'名目GDP'!C157/1000</f>
        <v>0.31710000000000005</v>
      </c>
      <c r="D27" s="130">
        <f>'名目GDP'!D157/1000</f>
        <v>0.2985</v>
      </c>
      <c r="E27" s="130">
        <f>'名目GDP'!E157/1000</f>
        <v>0.2768</v>
      </c>
      <c r="F27" s="130">
        <f>'名目GDP'!F157/1000</f>
        <v>0.25780000000000003</v>
      </c>
      <c r="G27" s="130">
        <f>'名目GDP'!G157/1000</f>
        <v>0.238</v>
      </c>
      <c r="H27" s="130">
        <f>'名目GDP'!H157/1000</f>
        <v>0.21259999999999998</v>
      </c>
      <c r="I27" s="130">
        <f>'名目GDP'!I157/1000</f>
        <v>0.2004</v>
      </c>
      <c r="J27" s="130">
        <f>'名目GDP'!J157/1000</f>
        <v>0.1991</v>
      </c>
      <c r="K27" s="130">
        <f>'名目GDP'!K157/1000</f>
        <v>0.18969999999999998</v>
      </c>
      <c r="L27" s="249">
        <f>'名目GDP'!L157/1000</f>
        <v>0.1753</v>
      </c>
      <c r="N27" s="247" t="s">
        <v>246</v>
      </c>
      <c r="O27" s="250" t="s">
        <v>413</v>
      </c>
      <c r="P27" s="132"/>
      <c r="Q27" s="132"/>
      <c r="R27" s="132"/>
      <c r="S27" s="132"/>
      <c r="T27" s="132"/>
      <c r="U27" s="132"/>
      <c r="V27" s="132"/>
      <c r="W27" s="132"/>
      <c r="X27" s="132"/>
      <c r="Y27" s="251"/>
      <c r="AA27" s="247" t="s">
        <v>246</v>
      </c>
      <c r="AB27" s="252"/>
      <c r="AC27" s="133"/>
      <c r="AD27" s="133"/>
      <c r="AE27" s="133"/>
      <c r="AF27" s="133"/>
      <c r="AG27" s="133"/>
      <c r="AH27" s="133"/>
      <c r="AI27" s="133"/>
      <c r="AJ27" s="133"/>
      <c r="AK27" s="133"/>
      <c r="AL27" s="253"/>
      <c r="AN27" s="247" t="s">
        <v>246</v>
      </c>
      <c r="AO27" s="254"/>
      <c r="AP27" s="132"/>
      <c r="AQ27" s="132"/>
      <c r="AR27" s="132"/>
      <c r="AS27" s="132"/>
      <c r="AT27" s="132"/>
      <c r="AU27" s="132"/>
      <c r="AV27" s="132"/>
      <c r="AW27" s="132"/>
      <c r="AX27" s="132"/>
      <c r="AY27" s="251"/>
    </row>
    <row r="28" spans="1:51" ht="13.5" hidden="1">
      <c r="A28" s="247" t="s">
        <v>247</v>
      </c>
      <c r="B28" s="248">
        <f>'名目GDP'!B158/1000</f>
        <v>1.3624</v>
      </c>
      <c r="C28" s="130">
        <f>'名目GDP'!C158/1000</f>
        <v>1.4221</v>
      </c>
      <c r="D28" s="130">
        <f>'名目GDP'!D158/1000</f>
        <v>1.3266</v>
      </c>
      <c r="E28" s="130">
        <f>'名目GDP'!E158/1000</f>
        <v>1.2711</v>
      </c>
      <c r="F28" s="130">
        <f>'名目GDP'!F158/1000</f>
        <v>1.2635</v>
      </c>
      <c r="G28" s="130">
        <f>'名目GDP'!G158/1000</f>
        <v>1.1825</v>
      </c>
      <c r="H28" s="130">
        <f>'名目GDP'!H158/1000</f>
        <v>1.1872</v>
      </c>
      <c r="I28" s="130">
        <f>'名目GDP'!I158/1000</f>
        <v>1.1542999999999999</v>
      </c>
      <c r="J28" s="130">
        <f>'名目GDP'!J158/1000</f>
        <v>1.192</v>
      </c>
      <c r="K28" s="130">
        <f>'名目GDP'!K158/1000</f>
        <v>1.1473</v>
      </c>
      <c r="L28" s="249">
        <f>'名目GDP'!L158/1000</f>
        <v>1.1287</v>
      </c>
      <c r="N28" s="247" t="s">
        <v>247</v>
      </c>
      <c r="O28" s="250" t="s">
        <v>413</v>
      </c>
      <c r="P28" s="132"/>
      <c r="Q28" s="132"/>
      <c r="R28" s="132"/>
      <c r="S28" s="132"/>
      <c r="T28" s="132"/>
      <c r="U28" s="132"/>
      <c r="V28" s="132"/>
      <c r="W28" s="132"/>
      <c r="X28" s="132"/>
      <c r="Y28" s="251"/>
      <c r="AA28" s="247" t="s">
        <v>247</v>
      </c>
      <c r="AB28" s="252"/>
      <c r="AC28" s="133"/>
      <c r="AD28" s="133"/>
      <c r="AE28" s="133"/>
      <c r="AF28" s="133"/>
      <c r="AG28" s="133"/>
      <c r="AH28" s="133"/>
      <c r="AI28" s="133"/>
      <c r="AJ28" s="133"/>
      <c r="AK28" s="133"/>
      <c r="AL28" s="253"/>
      <c r="AN28" s="247" t="s">
        <v>247</v>
      </c>
      <c r="AO28" s="254"/>
      <c r="AP28" s="132"/>
      <c r="AQ28" s="132"/>
      <c r="AR28" s="132"/>
      <c r="AS28" s="132"/>
      <c r="AT28" s="132"/>
      <c r="AU28" s="132"/>
      <c r="AV28" s="132"/>
      <c r="AW28" s="132"/>
      <c r="AX28" s="132"/>
      <c r="AY28" s="251"/>
    </row>
    <row r="29" spans="1:51" ht="13.5" hidden="1">
      <c r="A29" s="247" t="s">
        <v>248</v>
      </c>
      <c r="B29" s="248">
        <f>'名目GDP'!B159/1000</f>
        <v>5.4625</v>
      </c>
      <c r="C29" s="130">
        <f>'名目GDP'!C159/1000</f>
        <v>5.448600000000001</v>
      </c>
      <c r="D29" s="130">
        <f>'名目GDP'!D159/1000</f>
        <v>5.4793</v>
      </c>
      <c r="E29" s="130">
        <f>'名目GDP'!E159/1000</f>
        <v>5.178</v>
      </c>
      <c r="F29" s="130">
        <f>'名目GDP'!F159/1000</f>
        <v>5.3138000000000005</v>
      </c>
      <c r="G29" s="130">
        <f>'名目GDP'!G159/1000</f>
        <v>4.7474</v>
      </c>
      <c r="H29" s="130">
        <f>'名目GDP'!H159/1000</f>
        <v>4.685899999999999</v>
      </c>
      <c r="I29" s="130">
        <f>'名目GDP'!I159/1000</f>
        <v>4.7458</v>
      </c>
      <c r="J29" s="130">
        <f>'名目GDP'!J159/1000</f>
        <v>5.035100000000001</v>
      </c>
      <c r="K29" s="130">
        <f>'名目GDP'!K159/1000</f>
        <v>5.065</v>
      </c>
      <c r="L29" s="249">
        <f>'名目GDP'!L159/1000</f>
        <v>4.785100000000001</v>
      </c>
      <c r="N29" s="247" t="s">
        <v>248</v>
      </c>
      <c r="O29" s="250" t="s">
        <v>413</v>
      </c>
      <c r="P29" s="132"/>
      <c r="Q29" s="132"/>
      <c r="R29" s="132"/>
      <c r="S29" s="132"/>
      <c r="T29" s="132"/>
      <c r="U29" s="132"/>
      <c r="V29" s="132"/>
      <c r="W29" s="132"/>
      <c r="X29" s="132"/>
      <c r="Y29" s="251"/>
      <c r="AA29" s="247" t="s">
        <v>248</v>
      </c>
      <c r="AB29" s="252"/>
      <c r="AC29" s="133"/>
      <c r="AD29" s="133"/>
      <c r="AE29" s="133"/>
      <c r="AF29" s="133"/>
      <c r="AG29" s="133"/>
      <c r="AH29" s="133"/>
      <c r="AI29" s="133"/>
      <c r="AJ29" s="133"/>
      <c r="AK29" s="133"/>
      <c r="AL29" s="253"/>
      <c r="AN29" s="247" t="s">
        <v>248</v>
      </c>
      <c r="AO29" s="254"/>
      <c r="AP29" s="132"/>
      <c r="AQ29" s="132"/>
      <c r="AR29" s="132"/>
      <c r="AS29" s="132"/>
      <c r="AT29" s="132"/>
      <c r="AU29" s="132"/>
      <c r="AV29" s="132"/>
      <c r="AW29" s="132"/>
      <c r="AX29" s="132"/>
      <c r="AY29" s="251"/>
    </row>
    <row r="30" spans="1:51" ht="13.5">
      <c r="A30" s="247" t="s">
        <v>249</v>
      </c>
      <c r="B30" s="248">
        <f>'名目GDP'!B160/1000</f>
        <v>41.126</v>
      </c>
      <c r="C30" s="130">
        <f>'名目GDP'!C160/1000</f>
        <v>41.5661</v>
      </c>
      <c r="D30" s="130">
        <f>'名目GDP'!D160/1000</f>
        <v>39.3294</v>
      </c>
      <c r="E30" s="130">
        <f>'名目GDP'!E160/1000</f>
        <v>38.1334</v>
      </c>
      <c r="F30" s="130">
        <f>'名目GDP'!F160/1000</f>
        <v>37.1297</v>
      </c>
      <c r="G30" s="130">
        <f>'名目GDP'!G160/1000</f>
        <v>35.538199999999996</v>
      </c>
      <c r="H30" s="130">
        <f>'名目GDP'!H160/1000</f>
        <v>33.893</v>
      </c>
      <c r="I30" s="130">
        <f>'名目GDP'!I160/1000</f>
        <v>32.3328</v>
      </c>
      <c r="J30" s="130">
        <f>'名目GDP'!J160/1000</f>
        <v>32.9538</v>
      </c>
      <c r="K30" s="130">
        <f>'名目GDP'!K160/1000</f>
        <v>31.8614</v>
      </c>
      <c r="L30" s="249">
        <f>'名目GDP'!L160/1000</f>
        <v>32.148</v>
      </c>
      <c r="N30" s="247" t="s">
        <v>249</v>
      </c>
      <c r="O30" s="250" t="s">
        <v>413</v>
      </c>
      <c r="P30" s="132"/>
      <c r="Q30" s="132"/>
      <c r="R30" s="132"/>
      <c r="S30" s="132"/>
      <c r="T30" s="132"/>
      <c r="U30" s="132"/>
      <c r="V30" s="132"/>
      <c r="W30" s="132"/>
      <c r="X30" s="132"/>
      <c r="Y30" s="251"/>
      <c r="AA30" s="247" t="s">
        <v>249</v>
      </c>
      <c r="AB30" s="252"/>
      <c r="AC30" s="133"/>
      <c r="AD30" s="133"/>
      <c r="AE30" s="133"/>
      <c r="AF30" s="133"/>
      <c r="AG30" s="133"/>
      <c r="AH30" s="133"/>
      <c r="AI30" s="133"/>
      <c r="AJ30" s="133"/>
      <c r="AK30" s="133"/>
      <c r="AL30" s="253"/>
      <c r="AN30" s="247" t="s">
        <v>249</v>
      </c>
      <c r="AO30" s="254"/>
      <c r="AP30" s="132"/>
      <c r="AQ30" s="132"/>
      <c r="AR30" s="132"/>
      <c r="AS30" s="132"/>
      <c r="AT30" s="132"/>
      <c r="AU30" s="132"/>
      <c r="AV30" s="132"/>
      <c r="AW30" s="132"/>
      <c r="AX30" s="132"/>
      <c r="AY30" s="251"/>
    </row>
    <row r="31" spans="1:51" ht="13.5">
      <c r="A31" s="247" t="s">
        <v>250</v>
      </c>
      <c r="B31" s="248">
        <f>'名目GDP'!B161/1000</f>
        <v>13.5181</v>
      </c>
      <c r="C31" s="130">
        <f>'名目GDP'!C161/1000</f>
        <v>13.9984</v>
      </c>
      <c r="D31" s="130">
        <f>'名目GDP'!D161/1000</f>
        <v>14.1808</v>
      </c>
      <c r="E31" s="130">
        <f>'名目GDP'!E161/1000</f>
        <v>14.0677</v>
      </c>
      <c r="F31" s="130">
        <f>'名目GDP'!F161/1000</f>
        <v>13.5764</v>
      </c>
      <c r="G31" s="130">
        <f>'名目GDP'!G161/1000</f>
        <v>13.849</v>
      </c>
      <c r="H31" s="130">
        <f>'名目GDP'!H161/1000</f>
        <v>13.3995</v>
      </c>
      <c r="I31" s="130">
        <f>'名目GDP'!I161/1000</f>
        <v>12.834</v>
      </c>
      <c r="J31" s="130">
        <f>'名目GDP'!J161/1000</f>
        <v>12.7265</v>
      </c>
      <c r="K31" s="130">
        <f>'名目GDP'!K161/1000</f>
        <v>12.0514</v>
      </c>
      <c r="L31" s="249">
        <f>'名目GDP'!L161/1000</f>
        <v>11.433200000000001</v>
      </c>
      <c r="N31" s="247" t="s">
        <v>250</v>
      </c>
      <c r="O31" s="250" t="s">
        <v>413</v>
      </c>
      <c r="P31" s="132"/>
      <c r="Q31" s="132"/>
      <c r="R31" s="132"/>
      <c r="S31" s="132"/>
      <c r="T31" s="132"/>
      <c r="U31" s="132"/>
      <c r="V31" s="132"/>
      <c r="W31" s="132"/>
      <c r="X31" s="132"/>
      <c r="Y31" s="251"/>
      <c r="AA31" s="247" t="s">
        <v>250</v>
      </c>
      <c r="AB31" s="252"/>
      <c r="AC31" s="133"/>
      <c r="AD31" s="133"/>
      <c r="AE31" s="133"/>
      <c r="AF31" s="133"/>
      <c r="AG31" s="133"/>
      <c r="AH31" s="133"/>
      <c r="AI31" s="133"/>
      <c r="AJ31" s="133"/>
      <c r="AK31" s="133"/>
      <c r="AL31" s="253"/>
      <c r="AN31" s="247" t="s">
        <v>250</v>
      </c>
      <c r="AO31" s="254"/>
      <c r="AP31" s="132"/>
      <c r="AQ31" s="132"/>
      <c r="AR31" s="132"/>
      <c r="AS31" s="132"/>
      <c r="AT31" s="132"/>
      <c r="AU31" s="132"/>
      <c r="AV31" s="132"/>
      <c r="AW31" s="132"/>
      <c r="AX31" s="132"/>
      <c r="AY31" s="251"/>
    </row>
    <row r="32" spans="1:51" ht="13.5" hidden="1">
      <c r="A32" s="247" t="s">
        <v>251</v>
      </c>
      <c r="B32" s="248">
        <f>'名目GDP'!B162/1000</f>
        <v>9.0489</v>
      </c>
      <c r="C32" s="130">
        <f>'名目GDP'!C162/1000</f>
        <v>9.4007</v>
      </c>
      <c r="D32" s="130">
        <f>'名目GDP'!D162/1000</f>
        <v>9.462399999999999</v>
      </c>
      <c r="E32" s="130">
        <f>'名目GDP'!E162/1000</f>
        <v>9.2144</v>
      </c>
      <c r="F32" s="130">
        <f>'名目GDP'!F162/1000</f>
        <v>8.853399999999999</v>
      </c>
      <c r="G32" s="130">
        <f>'名目GDP'!G162/1000</f>
        <v>8.9542</v>
      </c>
      <c r="H32" s="130">
        <f>'名目GDP'!H162/1000</f>
        <v>8.53</v>
      </c>
      <c r="I32" s="130">
        <f>'名目GDP'!I162/1000</f>
        <v>8.0383</v>
      </c>
      <c r="J32" s="130">
        <f>'名目GDP'!J162/1000</f>
        <v>7.833600000000001</v>
      </c>
      <c r="K32" s="130">
        <f>'名目GDP'!K162/1000</f>
        <v>7.1419</v>
      </c>
      <c r="L32" s="249">
        <f>'名目GDP'!L162/1000</f>
        <v>6.590199999999999</v>
      </c>
      <c r="N32" s="247" t="s">
        <v>251</v>
      </c>
      <c r="O32" s="250" t="s">
        <v>413</v>
      </c>
      <c r="P32" s="132"/>
      <c r="Q32" s="132"/>
      <c r="R32" s="132"/>
      <c r="S32" s="132"/>
      <c r="T32" s="132"/>
      <c r="U32" s="132"/>
      <c r="V32" s="132"/>
      <c r="W32" s="132"/>
      <c r="X32" s="132"/>
      <c r="Y32" s="251"/>
      <c r="AA32" s="247" t="s">
        <v>251</v>
      </c>
      <c r="AB32" s="252"/>
      <c r="AC32" s="133"/>
      <c r="AD32" s="133"/>
      <c r="AE32" s="133"/>
      <c r="AF32" s="133"/>
      <c r="AG32" s="133"/>
      <c r="AH32" s="133"/>
      <c r="AI32" s="133"/>
      <c r="AJ32" s="133"/>
      <c r="AK32" s="133"/>
      <c r="AL32" s="253"/>
      <c r="AN32" s="247" t="s">
        <v>251</v>
      </c>
      <c r="AO32" s="254"/>
      <c r="AP32" s="132"/>
      <c r="AQ32" s="132"/>
      <c r="AR32" s="132"/>
      <c r="AS32" s="132"/>
      <c r="AT32" s="132"/>
      <c r="AU32" s="132"/>
      <c r="AV32" s="132"/>
      <c r="AW32" s="132"/>
      <c r="AX32" s="132"/>
      <c r="AY32" s="251"/>
    </row>
    <row r="33" spans="1:51" ht="13.5" hidden="1">
      <c r="A33" s="247" t="s">
        <v>252</v>
      </c>
      <c r="B33" s="248">
        <f>'名目GDP'!B163/1000</f>
        <v>4.4692</v>
      </c>
      <c r="C33" s="130">
        <f>'名目GDP'!C163/1000</f>
        <v>4.5978</v>
      </c>
      <c r="D33" s="130">
        <f>'名目GDP'!D163/1000</f>
        <v>4.7185</v>
      </c>
      <c r="E33" s="130">
        <f>'名目GDP'!E163/1000</f>
        <v>4.8532</v>
      </c>
      <c r="F33" s="130">
        <f>'名目GDP'!F163/1000</f>
        <v>4.723</v>
      </c>
      <c r="G33" s="130">
        <f>'名目GDP'!G163/1000</f>
        <v>4.894699999999999</v>
      </c>
      <c r="H33" s="130">
        <f>'名目GDP'!H163/1000</f>
        <v>4.8695</v>
      </c>
      <c r="I33" s="130">
        <f>'名目GDP'!I163/1000</f>
        <v>4.7957</v>
      </c>
      <c r="J33" s="130">
        <f>'名目GDP'!J163/1000</f>
        <v>4.8929</v>
      </c>
      <c r="K33" s="130">
        <f>'名目GDP'!K163/1000</f>
        <v>4.9095</v>
      </c>
      <c r="L33" s="249">
        <f>'名目GDP'!L163/1000</f>
        <v>4.842899999999999</v>
      </c>
      <c r="N33" s="247" t="s">
        <v>252</v>
      </c>
      <c r="O33" s="250" t="s">
        <v>413</v>
      </c>
      <c r="P33" s="132"/>
      <c r="Q33" s="132"/>
      <c r="R33" s="132"/>
      <c r="S33" s="132"/>
      <c r="T33" s="132"/>
      <c r="U33" s="132"/>
      <c r="V33" s="132"/>
      <c r="W33" s="132"/>
      <c r="X33" s="132"/>
      <c r="Y33" s="251"/>
      <c r="AA33" s="247" t="s">
        <v>252</v>
      </c>
      <c r="AB33" s="252"/>
      <c r="AC33" s="133"/>
      <c r="AD33" s="133"/>
      <c r="AE33" s="133"/>
      <c r="AF33" s="133"/>
      <c r="AG33" s="133"/>
      <c r="AH33" s="133"/>
      <c r="AI33" s="133"/>
      <c r="AJ33" s="133"/>
      <c r="AK33" s="133"/>
      <c r="AL33" s="253"/>
      <c r="AN33" s="247" t="s">
        <v>252</v>
      </c>
      <c r="AO33" s="254"/>
      <c r="AP33" s="132"/>
      <c r="AQ33" s="132"/>
      <c r="AR33" s="132"/>
      <c r="AS33" s="132"/>
      <c r="AT33" s="132"/>
      <c r="AU33" s="132"/>
      <c r="AV33" s="132"/>
      <c r="AW33" s="132"/>
      <c r="AX33" s="132"/>
      <c r="AY33" s="251"/>
    </row>
    <row r="34" spans="1:51" ht="13.5">
      <c r="A34" s="247" t="s">
        <v>253</v>
      </c>
      <c r="B34" s="248">
        <f>'名目GDP'!B164/1000</f>
        <v>75.4439</v>
      </c>
      <c r="C34" s="130">
        <f>'名目GDP'!C164/1000</f>
        <v>77.0382</v>
      </c>
      <c r="D34" s="130">
        <f>'名目GDP'!D164/1000</f>
        <v>73.95410000000001</v>
      </c>
      <c r="E34" s="130">
        <f>'名目GDP'!E164/1000</f>
        <v>73.0658</v>
      </c>
      <c r="F34" s="130">
        <f>'名目GDP'!F164/1000</f>
        <v>70.66069999999999</v>
      </c>
      <c r="G34" s="130">
        <f>'名目GDP'!G164/1000</f>
        <v>69.779</v>
      </c>
      <c r="H34" s="130">
        <f>'名目GDP'!H164/1000</f>
        <v>67.7223</v>
      </c>
      <c r="I34" s="130">
        <f>'名目GDP'!I164/1000</f>
        <v>66.2402</v>
      </c>
      <c r="J34" s="130">
        <f>'名目GDP'!J164/1000</f>
        <v>67.7343</v>
      </c>
      <c r="K34" s="130">
        <f>'名目GDP'!K164/1000</f>
        <v>69.06519999999999</v>
      </c>
      <c r="L34" s="249">
        <f>'名目GDP'!L164/1000</f>
        <v>68.722</v>
      </c>
      <c r="N34" s="247" t="s">
        <v>253</v>
      </c>
      <c r="O34" s="250" t="s">
        <v>413</v>
      </c>
      <c r="P34" s="132"/>
      <c r="Q34" s="132"/>
      <c r="R34" s="132"/>
      <c r="S34" s="132"/>
      <c r="T34" s="132"/>
      <c r="U34" s="132"/>
      <c r="V34" s="132"/>
      <c r="W34" s="132"/>
      <c r="X34" s="132"/>
      <c r="Y34" s="251"/>
      <c r="AA34" s="247" t="s">
        <v>253</v>
      </c>
      <c r="AB34" s="252"/>
      <c r="AC34" s="133"/>
      <c r="AD34" s="133"/>
      <c r="AE34" s="133"/>
      <c r="AF34" s="133"/>
      <c r="AG34" s="133"/>
      <c r="AH34" s="133"/>
      <c r="AI34" s="133"/>
      <c r="AJ34" s="133"/>
      <c r="AK34" s="133"/>
      <c r="AL34" s="253"/>
      <c r="AN34" s="247" t="s">
        <v>253</v>
      </c>
      <c r="AO34" s="254"/>
      <c r="AP34" s="132"/>
      <c r="AQ34" s="132"/>
      <c r="AR34" s="132"/>
      <c r="AS34" s="132"/>
      <c r="AT34" s="132"/>
      <c r="AU34" s="132"/>
      <c r="AV34" s="132"/>
      <c r="AW34" s="132"/>
      <c r="AX34" s="132"/>
      <c r="AY34" s="251"/>
    </row>
    <row r="35" spans="1:51" ht="13.5" hidden="1">
      <c r="A35" s="247" t="s">
        <v>254</v>
      </c>
      <c r="B35" s="248">
        <f>'名目GDP'!B165/1000</f>
        <v>46.2834</v>
      </c>
      <c r="C35" s="130">
        <f>'名目GDP'!C165/1000</f>
        <v>48.3167</v>
      </c>
      <c r="D35" s="130">
        <f>'名目GDP'!D165/1000</f>
        <v>46.6782</v>
      </c>
      <c r="E35" s="130">
        <f>'名目GDP'!E165/1000</f>
        <v>46.0018</v>
      </c>
      <c r="F35" s="130">
        <f>'名目GDP'!F165/1000</f>
        <v>43.9754</v>
      </c>
      <c r="G35" s="130">
        <f>'名目GDP'!G165/1000</f>
        <v>43.0949</v>
      </c>
      <c r="H35" s="130">
        <f>'名目GDP'!H165/1000</f>
        <v>41.5426</v>
      </c>
      <c r="I35" s="130">
        <f>'名目GDP'!I165/1000</f>
        <v>40.754400000000004</v>
      </c>
      <c r="J35" s="130">
        <f>'名目GDP'!J165/1000</f>
        <v>43.618199999999995</v>
      </c>
      <c r="K35" s="130">
        <f>'名目GDP'!K165/1000</f>
        <v>46.853699999999996</v>
      </c>
      <c r="L35" s="249">
        <f>'名目GDP'!L165/1000</f>
        <v>46.5047</v>
      </c>
      <c r="N35" s="247" t="s">
        <v>254</v>
      </c>
      <c r="O35" s="250" t="s">
        <v>413</v>
      </c>
      <c r="P35" s="132"/>
      <c r="Q35" s="132"/>
      <c r="R35" s="132"/>
      <c r="S35" s="132"/>
      <c r="T35" s="132"/>
      <c r="U35" s="132"/>
      <c r="V35" s="132"/>
      <c r="W35" s="132"/>
      <c r="X35" s="132"/>
      <c r="Y35" s="251"/>
      <c r="AA35" s="247" t="s">
        <v>254</v>
      </c>
      <c r="AB35" s="252"/>
      <c r="AC35" s="133"/>
      <c r="AD35" s="133"/>
      <c r="AE35" s="133"/>
      <c r="AF35" s="133"/>
      <c r="AG35" s="133"/>
      <c r="AH35" s="133"/>
      <c r="AI35" s="133"/>
      <c r="AJ35" s="133"/>
      <c r="AK35" s="133"/>
      <c r="AL35" s="253"/>
      <c r="AN35" s="247" t="s">
        <v>254</v>
      </c>
      <c r="AO35" s="254"/>
      <c r="AP35" s="132"/>
      <c r="AQ35" s="132"/>
      <c r="AR35" s="132"/>
      <c r="AS35" s="132"/>
      <c r="AT35" s="132"/>
      <c r="AU35" s="132"/>
      <c r="AV35" s="132"/>
      <c r="AW35" s="132"/>
      <c r="AX35" s="132"/>
      <c r="AY35" s="251"/>
    </row>
    <row r="36" spans="1:51" ht="13.5" hidden="1">
      <c r="A36" s="247" t="s">
        <v>255</v>
      </c>
      <c r="B36" s="248">
        <f>'名目GDP'!B166/1000</f>
        <v>29.1605</v>
      </c>
      <c r="C36" s="130">
        <f>'名目GDP'!C166/1000</f>
        <v>28.7215</v>
      </c>
      <c r="D36" s="130">
        <f>'名目GDP'!D166/1000</f>
        <v>27.2759</v>
      </c>
      <c r="E36" s="130">
        <f>'名目GDP'!E166/1000</f>
        <v>27.064</v>
      </c>
      <c r="F36" s="130">
        <f>'名目GDP'!F166/1000</f>
        <v>26.685299999999998</v>
      </c>
      <c r="G36" s="130">
        <f>'名目GDP'!G166/1000</f>
        <v>26.684099999999997</v>
      </c>
      <c r="H36" s="130">
        <f>'名目GDP'!H166/1000</f>
        <v>26.1797</v>
      </c>
      <c r="I36" s="130">
        <f>'名目GDP'!I166/1000</f>
        <v>25.485799999999998</v>
      </c>
      <c r="J36" s="130">
        <f>'名目GDP'!J166/1000</f>
        <v>24.1161</v>
      </c>
      <c r="K36" s="130">
        <f>'名目GDP'!K166/1000</f>
        <v>22.2115</v>
      </c>
      <c r="L36" s="249">
        <f>'名目GDP'!L166/1000</f>
        <v>22.217299999999998</v>
      </c>
      <c r="N36" s="247" t="s">
        <v>255</v>
      </c>
      <c r="O36" s="250" t="s">
        <v>413</v>
      </c>
      <c r="P36" s="132"/>
      <c r="Q36" s="132"/>
      <c r="R36" s="132"/>
      <c r="S36" s="132"/>
      <c r="T36" s="132"/>
      <c r="U36" s="132"/>
      <c r="V36" s="132"/>
      <c r="W36" s="132"/>
      <c r="X36" s="132"/>
      <c r="Y36" s="251"/>
      <c r="AA36" s="247" t="s">
        <v>255</v>
      </c>
      <c r="AB36" s="252"/>
      <c r="AC36" s="133"/>
      <c r="AD36" s="133"/>
      <c r="AE36" s="133"/>
      <c r="AF36" s="133"/>
      <c r="AG36" s="133"/>
      <c r="AH36" s="133"/>
      <c r="AI36" s="133"/>
      <c r="AJ36" s="133"/>
      <c r="AK36" s="133"/>
      <c r="AL36" s="253"/>
      <c r="AN36" s="247" t="s">
        <v>255</v>
      </c>
      <c r="AO36" s="254"/>
      <c r="AP36" s="132"/>
      <c r="AQ36" s="132"/>
      <c r="AR36" s="132"/>
      <c r="AS36" s="132"/>
      <c r="AT36" s="132"/>
      <c r="AU36" s="132"/>
      <c r="AV36" s="132"/>
      <c r="AW36" s="132"/>
      <c r="AX36" s="132"/>
      <c r="AY36" s="251"/>
    </row>
    <row r="37" spans="1:51" ht="13.5">
      <c r="A37" s="247" t="s">
        <v>256</v>
      </c>
      <c r="B37" s="248">
        <f>'名目GDP'!B167/1000</f>
        <v>31.3905</v>
      </c>
      <c r="C37" s="130">
        <f>'名目GDP'!C167/1000</f>
        <v>32.0797</v>
      </c>
      <c r="D37" s="130">
        <f>'名目GDP'!D167/1000</f>
        <v>29.6129</v>
      </c>
      <c r="E37" s="130">
        <f>'名目GDP'!E167/1000</f>
        <v>30.217599999999997</v>
      </c>
      <c r="F37" s="130">
        <f>'名目GDP'!F167/1000</f>
        <v>30.4452</v>
      </c>
      <c r="G37" s="130">
        <f>'名目GDP'!G167/1000</f>
        <v>31.9158</v>
      </c>
      <c r="H37" s="130">
        <f>'名目GDP'!H167/1000</f>
        <v>33.4823</v>
      </c>
      <c r="I37" s="130">
        <f>'名目GDP'!I167/1000</f>
        <v>34.1411</v>
      </c>
      <c r="J37" s="130">
        <f>'名目GDP'!J167/1000</f>
        <v>33.6477</v>
      </c>
      <c r="K37" s="130">
        <f>'名目GDP'!K167/1000</f>
        <v>34.9399</v>
      </c>
      <c r="L37" s="249">
        <f>'名目GDP'!L167/1000</f>
        <v>35.2184</v>
      </c>
      <c r="N37" s="247" t="s">
        <v>256</v>
      </c>
      <c r="O37" s="250" t="s">
        <v>413</v>
      </c>
      <c r="P37" s="132"/>
      <c r="Q37" s="132"/>
      <c r="R37" s="132"/>
      <c r="S37" s="132"/>
      <c r="T37" s="132"/>
      <c r="U37" s="132"/>
      <c r="V37" s="132"/>
      <c r="W37" s="132"/>
      <c r="X37" s="132"/>
      <c r="Y37" s="251"/>
      <c r="AA37" s="247" t="s">
        <v>256</v>
      </c>
      <c r="AB37" s="252"/>
      <c r="AC37" s="133"/>
      <c r="AD37" s="133"/>
      <c r="AE37" s="133"/>
      <c r="AF37" s="133"/>
      <c r="AG37" s="133"/>
      <c r="AH37" s="133"/>
      <c r="AI37" s="133"/>
      <c r="AJ37" s="133"/>
      <c r="AK37" s="133"/>
      <c r="AL37" s="253"/>
      <c r="AN37" s="247" t="s">
        <v>256</v>
      </c>
      <c r="AO37" s="254"/>
      <c r="AP37" s="132"/>
      <c r="AQ37" s="132"/>
      <c r="AR37" s="132"/>
      <c r="AS37" s="132"/>
      <c r="AT37" s="132"/>
      <c r="AU37" s="132"/>
      <c r="AV37" s="132"/>
      <c r="AW37" s="132"/>
      <c r="AX37" s="132"/>
      <c r="AY37" s="251"/>
    </row>
    <row r="38" spans="1:51" ht="13.5">
      <c r="A38" s="247" t="s">
        <v>257</v>
      </c>
      <c r="B38" s="248">
        <f>'名目GDP'!B168/1000</f>
        <v>54.4026</v>
      </c>
      <c r="C38" s="130">
        <f>'名目GDP'!C168/1000</f>
        <v>55.965300000000006</v>
      </c>
      <c r="D38" s="130">
        <f>'名目GDP'!D168/1000</f>
        <v>56.5306</v>
      </c>
      <c r="E38" s="130">
        <f>'名目GDP'!E168/1000</f>
        <v>56.6616</v>
      </c>
      <c r="F38" s="130">
        <f>'名目GDP'!F168/1000</f>
        <v>57.8639</v>
      </c>
      <c r="G38" s="130">
        <f>'名目GDP'!G168/1000</f>
        <v>58.825900000000004</v>
      </c>
      <c r="H38" s="130">
        <f>'名目GDP'!H168/1000</f>
        <v>59.3106</v>
      </c>
      <c r="I38" s="130">
        <f>'名目GDP'!I168/1000</f>
        <v>59.6389</v>
      </c>
      <c r="J38" s="130">
        <f>'名目GDP'!J168/1000</f>
        <v>59.8412</v>
      </c>
      <c r="K38" s="130">
        <f>'名目GDP'!K168/1000</f>
        <v>60.0997</v>
      </c>
      <c r="L38" s="249">
        <f>'名目GDP'!L168/1000</f>
        <v>60.46</v>
      </c>
      <c r="N38" s="247" t="s">
        <v>257</v>
      </c>
      <c r="O38" s="250" t="s">
        <v>413</v>
      </c>
      <c r="P38" s="132"/>
      <c r="Q38" s="132"/>
      <c r="R38" s="132"/>
      <c r="S38" s="132"/>
      <c r="T38" s="132"/>
      <c r="U38" s="132"/>
      <c r="V38" s="132"/>
      <c r="W38" s="132"/>
      <c r="X38" s="132"/>
      <c r="Y38" s="251"/>
      <c r="AA38" s="247" t="s">
        <v>257</v>
      </c>
      <c r="AB38" s="252"/>
      <c r="AC38" s="133"/>
      <c r="AD38" s="133"/>
      <c r="AE38" s="133"/>
      <c r="AF38" s="133"/>
      <c r="AG38" s="133"/>
      <c r="AH38" s="133"/>
      <c r="AI38" s="133"/>
      <c r="AJ38" s="133"/>
      <c r="AK38" s="133"/>
      <c r="AL38" s="253"/>
      <c r="AN38" s="247" t="s">
        <v>257</v>
      </c>
      <c r="AO38" s="254"/>
      <c r="AP38" s="132"/>
      <c r="AQ38" s="132"/>
      <c r="AR38" s="132"/>
      <c r="AS38" s="132"/>
      <c r="AT38" s="132"/>
      <c r="AU38" s="132"/>
      <c r="AV38" s="132"/>
      <c r="AW38" s="132"/>
      <c r="AX38" s="132"/>
      <c r="AY38" s="251"/>
    </row>
    <row r="39" spans="1:51" ht="13.5" hidden="1">
      <c r="A39" s="247" t="s">
        <v>258</v>
      </c>
      <c r="B39" s="248">
        <f>'名目GDP'!B169/1000</f>
        <v>45.4065</v>
      </c>
      <c r="C39" s="130">
        <f>'名目GDP'!C169/1000</f>
        <v>47.393</v>
      </c>
      <c r="D39" s="130">
        <f>'名目GDP'!D169/1000</f>
        <v>48.5788</v>
      </c>
      <c r="E39" s="130">
        <f>'名目GDP'!E169/1000</f>
        <v>49.2875</v>
      </c>
      <c r="F39" s="130">
        <f>'名目GDP'!F169/1000</f>
        <v>50.297</v>
      </c>
      <c r="G39" s="130">
        <f>'名目GDP'!G169/1000</f>
        <v>51.1199</v>
      </c>
      <c r="H39" s="130">
        <f>'名目GDP'!H169/1000</f>
        <v>51.7651</v>
      </c>
      <c r="I39" s="130">
        <f>'名目GDP'!I169/1000</f>
        <v>52.3231</v>
      </c>
      <c r="J39" s="130">
        <f>'名目GDP'!J169/1000</f>
        <v>52.809</v>
      </c>
      <c r="K39" s="130">
        <f>'名目GDP'!K169/1000</f>
        <v>53.2109</v>
      </c>
      <c r="L39" s="249">
        <f>'名目GDP'!L169/1000</f>
        <v>53.6139</v>
      </c>
      <c r="N39" s="247" t="s">
        <v>258</v>
      </c>
      <c r="O39" s="250" t="s">
        <v>413</v>
      </c>
      <c r="P39" s="132"/>
      <c r="Q39" s="132"/>
      <c r="R39" s="132"/>
      <c r="S39" s="132"/>
      <c r="T39" s="132"/>
      <c r="U39" s="132"/>
      <c r="V39" s="132"/>
      <c r="W39" s="132"/>
      <c r="X39" s="132"/>
      <c r="Y39" s="251"/>
      <c r="AA39" s="247" t="s">
        <v>258</v>
      </c>
      <c r="AB39" s="252"/>
      <c r="AC39" s="133"/>
      <c r="AD39" s="133"/>
      <c r="AE39" s="133"/>
      <c r="AF39" s="133"/>
      <c r="AG39" s="133"/>
      <c r="AH39" s="133"/>
      <c r="AI39" s="133"/>
      <c r="AJ39" s="133"/>
      <c r="AK39" s="133"/>
      <c r="AL39" s="253"/>
      <c r="AN39" s="247" t="s">
        <v>258</v>
      </c>
      <c r="AO39" s="254"/>
      <c r="AP39" s="132"/>
      <c r="AQ39" s="132"/>
      <c r="AR39" s="132"/>
      <c r="AS39" s="132"/>
      <c r="AT39" s="132"/>
      <c r="AU39" s="132"/>
      <c r="AV39" s="132"/>
      <c r="AW39" s="132"/>
      <c r="AX39" s="132"/>
      <c r="AY39" s="251"/>
    </row>
    <row r="40" spans="1:51" ht="13.5" hidden="1">
      <c r="A40" s="247" t="s">
        <v>259</v>
      </c>
      <c r="B40" s="248">
        <f>'名目GDP'!B170/1000</f>
        <v>8.9961</v>
      </c>
      <c r="C40" s="130">
        <f>'名目GDP'!C170/1000</f>
        <v>8.5722</v>
      </c>
      <c r="D40" s="130">
        <f>'名目GDP'!D170/1000</f>
        <v>7.9518</v>
      </c>
      <c r="E40" s="130">
        <f>'名目GDP'!E170/1000</f>
        <v>7.3741</v>
      </c>
      <c r="F40" s="130">
        <f>'名目GDP'!F170/1000</f>
        <v>7.5668999999999995</v>
      </c>
      <c r="G40" s="130">
        <f>'名目GDP'!G170/1000</f>
        <v>7.706</v>
      </c>
      <c r="H40" s="130">
        <f>'名目GDP'!H170/1000</f>
        <v>7.5455</v>
      </c>
      <c r="I40" s="130">
        <f>'名目GDP'!I170/1000</f>
        <v>7.3157</v>
      </c>
      <c r="J40" s="130">
        <f>'名目GDP'!J170/1000</f>
        <v>7.0322</v>
      </c>
      <c r="K40" s="130">
        <f>'名目GDP'!K170/1000</f>
        <v>6.8888</v>
      </c>
      <c r="L40" s="249">
        <f>'名目GDP'!L170/1000</f>
        <v>6.846100000000001</v>
      </c>
      <c r="N40" s="247" t="s">
        <v>259</v>
      </c>
      <c r="O40" s="250" t="s">
        <v>413</v>
      </c>
      <c r="P40" s="132"/>
      <c r="Q40" s="132"/>
      <c r="R40" s="132"/>
      <c r="S40" s="132"/>
      <c r="T40" s="132"/>
      <c r="U40" s="132"/>
      <c r="V40" s="132"/>
      <c r="W40" s="132"/>
      <c r="X40" s="132"/>
      <c r="Y40" s="251"/>
      <c r="AA40" s="247" t="s">
        <v>259</v>
      </c>
      <c r="AB40" s="252"/>
      <c r="AC40" s="133"/>
      <c r="AD40" s="133"/>
      <c r="AE40" s="133"/>
      <c r="AF40" s="133"/>
      <c r="AG40" s="133"/>
      <c r="AH40" s="133"/>
      <c r="AI40" s="133"/>
      <c r="AJ40" s="133"/>
      <c r="AK40" s="133"/>
      <c r="AL40" s="253"/>
      <c r="AN40" s="247" t="s">
        <v>259</v>
      </c>
      <c r="AO40" s="254"/>
      <c r="AP40" s="132"/>
      <c r="AQ40" s="132"/>
      <c r="AR40" s="132"/>
      <c r="AS40" s="132"/>
      <c r="AT40" s="132"/>
      <c r="AU40" s="132"/>
      <c r="AV40" s="132"/>
      <c r="AW40" s="132"/>
      <c r="AX40" s="132"/>
      <c r="AY40" s="251"/>
    </row>
    <row r="41" spans="1:51" ht="13.5">
      <c r="A41" s="247" t="s">
        <v>260</v>
      </c>
      <c r="B41" s="248">
        <f>'名目GDP'!B171/1000</f>
        <v>35.3722</v>
      </c>
      <c r="C41" s="130">
        <f>'名目GDP'!C171/1000</f>
        <v>36.392199999999995</v>
      </c>
      <c r="D41" s="130">
        <f>'名目GDP'!D171/1000</f>
        <v>35.632</v>
      </c>
      <c r="E41" s="130">
        <f>'名目GDP'!E171/1000</f>
        <v>34.947</v>
      </c>
      <c r="F41" s="130">
        <f>'名目GDP'!F171/1000</f>
        <v>34.8209</v>
      </c>
      <c r="G41" s="130">
        <f>'名目GDP'!G171/1000</f>
        <v>34.5751</v>
      </c>
      <c r="H41" s="130">
        <f>'名目GDP'!H171/1000</f>
        <v>34.500800000000005</v>
      </c>
      <c r="I41" s="130">
        <f>'名目GDP'!I171/1000</f>
        <v>34.3525</v>
      </c>
      <c r="J41" s="130">
        <f>'名目GDP'!J171/1000</f>
        <v>34.277</v>
      </c>
      <c r="K41" s="130">
        <f>'名目GDP'!K171/1000</f>
        <v>33.6115</v>
      </c>
      <c r="L41" s="249">
        <f>'名目GDP'!L171/1000</f>
        <v>33.4193</v>
      </c>
      <c r="N41" s="247" t="s">
        <v>260</v>
      </c>
      <c r="O41" s="250" t="s">
        <v>413</v>
      </c>
      <c r="P41" s="132"/>
      <c r="Q41" s="132"/>
      <c r="R41" s="132"/>
      <c r="S41" s="132"/>
      <c r="T41" s="132"/>
      <c r="U41" s="132"/>
      <c r="V41" s="132"/>
      <c r="W41" s="132"/>
      <c r="X41" s="132"/>
      <c r="Y41" s="251"/>
      <c r="AA41" s="247" t="s">
        <v>260</v>
      </c>
      <c r="AB41" s="252"/>
      <c r="AC41" s="133"/>
      <c r="AD41" s="133"/>
      <c r="AE41" s="133"/>
      <c r="AF41" s="133"/>
      <c r="AG41" s="133"/>
      <c r="AH41" s="133"/>
      <c r="AI41" s="133"/>
      <c r="AJ41" s="133"/>
      <c r="AK41" s="133"/>
      <c r="AL41" s="253"/>
      <c r="AN41" s="247" t="s">
        <v>260</v>
      </c>
      <c r="AO41" s="254"/>
      <c r="AP41" s="132"/>
      <c r="AQ41" s="132"/>
      <c r="AR41" s="132"/>
      <c r="AS41" s="132"/>
      <c r="AT41" s="132"/>
      <c r="AU41" s="132"/>
      <c r="AV41" s="132"/>
      <c r="AW41" s="132"/>
      <c r="AX41" s="132"/>
      <c r="AY41" s="251"/>
    </row>
    <row r="42" spans="1:51" ht="13.5" hidden="1">
      <c r="A42" s="247" t="s">
        <v>261</v>
      </c>
      <c r="B42" s="248">
        <f>'名目GDP'!B172/1000</f>
        <v>25.310200000000002</v>
      </c>
      <c r="C42" s="130">
        <f>'名目GDP'!C172/1000</f>
        <v>25.3674</v>
      </c>
      <c r="D42" s="130">
        <f>'名目GDP'!D172/1000</f>
        <v>24.5605</v>
      </c>
      <c r="E42" s="130">
        <f>'名目GDP'!E172/1000</f>
        <v>24.0998</v>
      </c>
      <c r="F42" s="130">
        <f>'名目GDP'!F172/1000</f>
        <v>23.8945</v>
      </c>
      <c r="G42" s="130">
        <f>'名目GDP'!G172/1000</f>
        <v>23.465799999999998</v>
      </c>
      <c r="H42" s="130">
        <f>'名目GDP'!H172/1000</f>
        <v>23.2655</v>
      </c>
      <c r="I42" s="130">
        <f>'名目GDP'!I172/1000</f>
        <v>23.2011</v>
      </c>
      <c r="J42" s="130">
        <f>'名目GDP'!J172/1000</f>
        <v>23.453200000000002</v>
      </c>
      <c r="K42" s="130">
        <f>'名目GDP'!K172/1000</f>
        <v>23.0296</v>
      </c>
      <c r="L42" s="249">
        <f>'名目GDP'!L172/1000</f>
        <v>23.0183</v>
      </c>
      <c r="N42" s="247" t="s">
        <v>261</v>
      </c>
      <c r="O42" s="250" t="s">
        <v>413</v>
      </c>
      <c r="P42" s="132"/>
      <c r="Q42" s="132"/>
      <c r="R42" s="132"/>
      <c r="S42" s="132"/>
      <c r="T42" s="132"/>
      <c r="U42" s="132"/>
      <c r="V42" s="132"/>
      <c r="W42" s="132"/>
      <c r="X42" s="132"/>
      <c r="Y42" s="251"/>
      <c r="AA42" s="247" t="s">
        <v>261</v>
      </c>
      <c r="AB42" s="252"/>
      <c r="AC42" s="133"/>
      <c r="AD42" s="133"/>
      <c r="AE42" s="133"/>
      <c r="AF42" s="133"/>
      <c r="AG42" s="133"/>
      <c r="AH42" s="133"/>
      <c r="AI42" s="133"/>
      <c r="AJ42" s="133"/>
      <c r="AK42" s="133"/>
      <c r="AL42" s="253"/>
      <c r="AN42" s="247" t="s">
        <v>261</v>
      </c>
      <c r="AO42" s="254"/>
      <c r="AP42" s="132"/>
      <c r="AQ42" s="132"/>
      <c r="AR42" s="132"/>
      <c r="AS42" s="132"/>
      <c r="AT42" s="132"/>
      <c r="AU42" s="132"/>
      <c r="AV42" s="132"/>
      <c r="AW42" s="132"/>
      <c r="AX42" s="132"/>
      <c r="AY42" s="251"/>
    </row>
    <row r="43" spans="1:51" ht="13.5" hidden="1">
      <c r="A43" s="247" t="s">
        <v>262</v>
      </c>
      <c r="B43" s="248">
        <f>'名目GDP'!B173/1000</f>
        <v>10.062</v>
      </c>
      <c r="C43" s="130">
        <f>'名目GDP'!C173/1000</f>
        <v>11.024799999999999</v>
      </c>
      <c r="D43" s="130">
        <f>'名目GDP'!D173/1000</f>
        <v>11.0715</v>
      </c>
      <c r="E43" s="130">
        <f>'名目GDP'!E173/1000</f>
        <v>10.8472</v>
      </c>
      <c r="F43" s="130">
        <f>'名目GDP'!F173/1000</f>
        <v>10.9264</v>
      </c>
      <c r="G43" s="130">
        <f>'名目GDP'!G173/1000</f>
        <v>11.1093</v>
      </c>
      <c r="H43" s="130">
        <f>'名目GDP'!H173/1000</f>
        <v>11.2354</v>
      </c>
      <c r="I43" s="130">
        <f>'名目GDP'!I173/1000</f>
        <v>11.151299999999999</v>
      </c>
      <c r="J43" s="130">
        <f>'名目GDP'!J173/1000</f>
        <v>10.823799999999999</v>
      </c>
      <c r="K43" s="130">
        <f>'名目GDP'!K173/1000</f>
        <v>10.5819</v>
      </c>
      <c r="L43" s="249">
        <f>'名目GDP'!L173/1000</f>
        <v>10.401</v>
      </c>
      <c r="N43" s="247" t="s">
        <v>262</v>
      </c>
      <c r="O43" s="250" t="s">
        <v>413</v>
      </c>
      <c r="P43" s="132"/>
      <c r="Q43" s="132"/>
      <c r="R43" s="132"/>
      <c r="S43" s="132"/>
      <c r="T43" s="132"/>
      <c r="U43" s="132"/>
      <c r="V43" s="132"/>
      <c r="W43" s="132"/>
      <c r="X43" s="132"/>
      <c r="Y43" s="251"/>
      <c r="AA43" s="247" t="s">
        <v>262</v>
      </c>
      <c r="AB43" s="252"/>
      <c r="AC43" s="133"/>
      <c r="AD43" s="133"/>
      <c r="AE43" s="133"/>
      <c r="AF43" s="133"/>
      <c r="AG43" s="133"/>
      <c r="AH43" s="133"/>
      <c r="AI43" s="133"/>
      <c r="AJ43" s="133"/>
      <c r="AK43" s="133"/>
      <c r="AL43" s="253"/>
      <c r="AN43" s="247" t="s">
        <v>262</v>
      </c>
      <c r="AO43" s="254"/>
      <c r="AP43" s="132"/>
      <c r="AQ43" s="132"/>
      <c r="AR43" s="132"/>
      <c r="AS43" s="132"/>
      <c r="AT43" s="132"/>
      <c r="AU43" s="132"/>
      <c r="AV43" s="132"/>
      <c r="AW43" s="132"/>
      <c r="AX43" s="132"/>
      <c r="AY43" s="251"/>
    </row>
    <row r="44" spans="1:51" ht="13.5">
      <c r="A44" s="247" t="s">
        <v>263</v>
      </c>
      <c r="B44" s="248">
        <f>'名目GDP'!B174/1000</f>
        <v>92.5633</v>
      </c>
      <c r="C44" s="130">
        <f>'名目GDP'!C174/1000</f>
        <v>95.5541</v>
      </c>
      <c r="D44" s="130">
        <f>'名目GDP'!D174/1000</f>
        <v>97.4753</v>
      </c>
      <c r="E44" s="130">
        <f>'名目GDP'!E174/1000</f>
        <v>97.2626</v>
      </c>
      <c r="F44" s="130">
        <f>'名目GDP'!F174/1000</f>
        <v>102.6039</v>
      </c>
      <c r="G44" s="130">
        <f>'名目GDP'!G174/1000</f>
        <v>103.67530000000001</v>
      </c>
      <c r="H44" s="130">
        <f>'名目GDP'!H174/1000</f>
        <v>103.8613</v>
      </c>
      <c r="I44" s="130">
        <f>'名目GDP'!I174/1000</f>
        <v>104.4999</v>
      </c>
      <c r="J44" s="130">
        <f>'名目GDP'!J174/1000</f>
        <v>105.1347</v>
      </c>
      <c r="K44" s="130">
        <f>'名目GDP'!K174/1000</f>
        <v>107.73339999999999</v>
      </c>
      <c r="L44" s="249">
        <f>'名目GDP'!L174/1000</f>
        <v>108.76010000000001</v>
      </c>
      <c r="N44" s="247" t="s">
        <v>263</v>
      </c>
      <c r="O44" s="250" t="s">
        <v>413</v>
      </c>
      <c r="P44" s="132"/>
      <c r="Q44" s="132"/>
      <c r="R44" s="132"/>
      <c r="S44" s="132"/>
      <c r="T44" s="132"/>
      <c r="U44" s="132"/>
      <c r="V44" s="132"/>
      <c r="W44" s="132"/>
      <c r="X44" s="132"/>
      <c r="Y44" s="251"/>
      <c r="AA44" s="247" t="s">
        <v>263</v>
      </c>
      <c r="AB44" s="252"/>
      <c r="AC44" s="133"/>
      <c r="AD44" s="133"/>
      <c r="AE44" s="133"/>
      <c r="AF44" s="133"/>
      <c r="AG44" s="133"/>
      <c r="AH44" s="133"/>
      <c r="AI44" s="133"/>
      <c r="AJ44" s="133"/>
      <c r="AK44" s="133"/>
      <c r="AL44" s="253"/>
      <c r="AN44" s="247" t="s">
        <v>263</v>
      </c>
      <c r="AO44" s="254"/>
      <c r="AP44" s="132"/>
      <c r="AQ44" s="132"/>
      <c r="AR44" s="132"/>
      <c r="AS44" s="132"/>
      <c r="AT44" s="132"/>
      <c r="AU44" s="132"/>
      <c r="AV44" s="132"/>
      <c r="AW44" s="132"/>
      <c r="AX44" s="132"/>
      <c r="AY44" s="251"/>
    </row>
    <row r="45" spans="1:51" ht="13.5" hidden="1">
      <c r="A45" s="247" t="s">
        <v>264</v>
      </c>
      <c r="B45" s="248">
        <f>'名目GDP'!B175/1000</f>
        <v>19.917</v>
      </c>
      <c r="C45" s="130">
        <f>'名目GDP'!C175/1000</f>
        <v>20.6923</v>
      </c>
      <c r="D45" s="130">
        <f>'名目GDP'!D175/1000</f>
        <v>21.0628</v>
      </c>
      <c r="E45" s="130">
        <f>'名目GDP'!E175/1000</f>
        <v>21.554599999999997</v>
      </c>
      <c r="F45" s="130">
        <f>'名目GDP'!F175/1000</f>
        <v>23.5936</v>
      </c>
      <c r="G45" s="130">
        <f>'名目GDP'!G175/1000</f>
        <v>24.738799999999998</v>
      </c>
      <c r="H45" s="130">
        <f>'名目GDP'!H175/1000</f>
        <v>24.921400000000002</v>
      </c>
      <c r="I45" s="130">
        <f>'名目GDP'!I175/1000</f>
        <v>25.8857</v>
      </c>
      <c r="J45" s="130">
        <f>'名目GDP'!J175/1000</f>
        <v>26.6516</v>
      </c>
      <c r="K45" s="130">
        <f>'名目GDP'!K175/1000</f>
        <v>27.4603</v>
      </c>
      <c r="L45" s="249">
        <f>'名目GDP'!L175/1000</f>
        <v>27.6979</v>
      </c>
      <c r="N45" s="247" t="s">
        <v>264</v>
      </c>
      <c r="O45" s="250" t="s">
        <v>413</v>
      </c>
      <c r="P45" s="132"/>
      <c r="Q45" s="132"/>
      <c r="R45" s="132"/>
      <c r="S45" s="132"/>
      <c r="T45" s="132"/>
      <c r="U45" s="132"/>
      <c r="V45" s="132"/>
      <c r="W45" s="132"/>
      <c r="X45" s="132"/>
      <c r="Y45" s="251"/>
      <c r="AA45" s="247" t="s">
        <v>264</v>
      </c>
      <c r="AB45" s="252"/>
      <c r="AC45" s="133"/>
      <c r="AD45" s="133"/>
      <c r="AE45" s="133"/>
      <c r="AF45" s="133"/>
      <c r="AG45" s="133"/>
      <c r="AH45" s="133"/>
      <c r="AI45" s="133"/>
      <c r="AJ45" s="133"/>
      <c r="AK45" s="133"/>
      <c r="AL45" s="253"/>
      <c r="AN45" s="247" t="s">
        <v>264</v>
      </c>
      <c r="AO45" s="254"/>
      <c r="AP45" s="132"/>
      <c r="AQ45" s="132"/>
      <c r="AR45" s="132"/>
      <c r="AS45" s="132"/>
      <c r="AT45" s="132"/>
      <c r="AU45" s="132"/>
      <c r="AV45" s="132"/>
      <c r="AW45" s="132"/>
      <c r="AX45" s="132"/>
      <c r="AY45" s="251"/>
    </row>
    <row r="46" spans="1:51" ht="13.5" hidden="1">
      <c r="A46" s="247" t="s">
        <v>265</v>
      </c>
      <c r="B46" s="248">
        <f>'名目GDP'!B176/1000</f>
        <v>35.8114</v>
      </c>
      <c r="C46" s="130">
        <f>'名目GDP'!C176/1000</f>
        <v>37.249900000000004</v>
      </c>
      <c r="D46" s="130">
        <f>'名目GDP'!D176/1000</f>
        <v>39.121900000000004</v>
      </c>
      <c r="E46" s="130">
        <f>'名目GDP'!E176/1000</f>
        <v>38.914</v>
      </c>
      <c r="F46" s="130">
        <f>'名目GDP'!F176/1000</f>
        <v>42.0495</v>
      </c>
      <c r="G46" s="130">
        <f>'名目GDP'!G176/1000</f>
        <v>42.622099999999996</v>
      </c>
      <c r="H46" s="130">
        <f>'名目GDP'!H176/1000</f>
        <v>42.0705</v>
      </c>
      <c r="I46" s="130">
        <f>'名目GDP'!I176/1000</f>
        <v>41.756099999999996</v>
      </c>
      <c r="J46" s="130">
        <f>'名目GDP'!J176/1000</f>
        <v>41.8806</v>
      </c>
      <c r="K46" s="130">
        <f>'名目GDP'!K176/1000</f>
        <v>43.819300000000005</v>
      </c>
      <c r="L46" s="249">
        <f>'名目GDP'!L176/1000</f>
        <v>44.171</v>
      </c>
      <c r="N46" s="247" t="s">
        <v>265</v>
      </c>
      <c r="O46" s="250" t="s">
        <v>413</v>
      </c>
      <c r="P46" s="132"/>
      <c r="Q46" s="132"/>
      <c r="R46" s="132"/>
      <c r="S46" s="132"/>
      <c r="T46" s="132"/>
      <c r="U46" s="132"/>
      <c r="V46" s="132"/>
      <c r="W46" s="132"/>
      <c r="X46" s="132"/>
      <c r="Y46" s="251"/>
      <c r="AA46" s="247" t="s">
        <v>265</v>
      </c>
      <c r="AB46" s="252"/>
      <c r="AC46" s="133"/>
      <c r="AD46" s="133"/>
      <c r="AE46" s="133"/>
      <c r="AF46" s="133"/>
      <c r="AG46" s="133"/>
      <c r="AH46" s="133"/>
      <c r="AI46" s="133"/>
      <c r="AJ46" s="133"/>
      <c r="AK46" s="133"/>
      <c r="AL46" s="253"/>
      <c r="AN46" s="247" t="s">
        <v>265</v>
      </c>
      <c r="AO46" s="254"/>
      <c r="AP46" s="132"/>
      <c r="AQ46" s="132"/>
      <c r="AR46" s="132"/>
      <c r="AS46" s="132"/>
      <c r="AT46" s="132"/>
      <c r="AU46" s="132"/>
      <c r="AV46" s="132"/>
      <c r="AW46" s="132"/>
      <c r="AX46" s="132"/>
      <c r="AY46" s="251"/>
    </row>
    <row r="47" spans="1:51" ht="13.5" hidden="1">
      <c r="A47" s="247" t="s">
        <v>266</v>
      </c>
      <c r="B47" s="248">
        <f>'名目GDP'!B177/1000</f>
        <v>36.834900000000005</v>
      </c>
      <c r="C47" s="130">
        <f>'名目GDP'!C177/1000</f>
        <v>37.6119</v>
      </c>
      <c r="D47" s="130">
        <f>'名目GDP'!D177/1000</f>
        <v>37.2906</v>
      </c>
      <c r="E47" s="130">
        <f>'名目GDP'!E177/1000</f>
        <v>36.794</v>
      </c>
      <c r="F47" s="130">
        <f>'名目GDP'!F177/1000</f>
        <v>36.9609</v>
      </c>
      <c r="G47" s="130">
        <f>'名目GDP'!G177/1000</f>
        <v>36.3143</v>
      </c>
      <c r="H47" s="130">
        <f>'名目GDP'!H177/1000</f>
        <v>36.8695</v>
      </c>
      <c r="I47" s="130">
        <f>'名目GDP'!I177/1000</f>
        <v>36.8581</v>
      </c>
      <c r="J47" s="130">
        <f>'名目GDP'!J177/1000</f>
        <v>36.6025</v>
      </c>
      <c r="K47" s="130">
        <f>'名目GDP'!K177/1000</f>
        <v>36.4537</v>
      </c>
      <c r="L47" s="249">
        <f>'名目GDP'!L177/1000</f>
        <v>36.8913</v>
      </c>
      <c r="N47" s="247" t="s">
        <v>266</v>
      </c>
      <c r="O47" s="250" t="s">
        <v>413</v>
      </c>
      <c r="P47" s="132"/>
      <c r="Q47" s="132"/>
      <c r="R47" s="132"/>
      <c r="S47" s="132"/>
      <c r="T47" s="132"/>
      <c r="U47" s="132"/>
      <c r="V47" s="132"/>
      <c r="W47" s="132"/>
      <c r="X47" s="132"/>
      <c r="Y47" s="251"/>
      <c r="AA47" s="247" t="s">
        <v>266</v>
      </c>
      <c r="AB47" s="252"/>
      <c r="AC47" s="133"/>
      <c r="AD47" s="133"/>
      <c r="AE47" s="133"/>
      <c r="AF47" s="133"/>
      <c r="AG47" s="133"/>
      <c r="AH47" s="133"/>
      <c r="AI47" s="133"/>
      <c r="AJ47" s="133"/>
      <c r="AK47" s="133"/>
      <c r="AL47" s="253"/>
      <c r="AN47" s="247" t="s">
        <v>266</v>
      </c>
      <c r="AO47" s="254"/>
      <c r="AP47" s="132"/>
      <c r="AQ47" s="132"/>
      <c r="AR47" s="132"/>
      <c r="AS47" s="132"/>
      <c r="AT47" s="132"/>
      <c r="AU47" s="132"/>
      <c r="AV47" s="132"/>
      <c r="AW47" s="132"/>
      <c r="AX47" s="132"/>
      <c r="AY47" s="251"/>
    </row>
    <row r="48" spans="1:51" ht="13.5">
      <c r="A48" s="247" t="s">
        <v>267</v>
      </c>
      <c r="B48" s="248">
        <f>'名目GDP'!B178/1000</f>
        <v>43.1271</v>
      </c>
      <c r="C48" s="130">
        <f>'名目GDP'!C178/1000</f>
        <v>44.3626</v>
      </c>
      <c r="D48" s="130">
        <f>'名目GDP'!D178/1000</f>
        <v>45.2451</v>
      </c>
      <c r="E48" s="130">
        <f>'名目GDP'!E178/1000</f>
        <v>45.6443</v>
      </c>
      <c r="F48" s="130">
        <f>'名目GDP'!F178/1000</f>
        <v>45.973800000000004</v>
      </c>
      <c r="G48" s="130">
        <f>'名目GDP'!G178/1000</f>
        <v>46.5286</v>
      </c>
      <c r="H48" s="130">
        <f>'名目GDP'!H178/1000</f>
        <v>47.1405</v>
      </c>
      <c r="I48" s="130">
        <f>'名目GDP'!I178/1000</f>
        <v>46.8137</v>
      </c>
      <c r="J48" s="130">
        <f>'名目GDP'!J178/1000</f>
        <v>46.9816</v>
      </c>
      <c r="K48" s="130">
        <f>'名目GDP'!K178/1000</f>
        <v>47.0496</v>
      </c>
      <c r="L48" s="249">
        <f>'名目GDP'!L178/1000</f>
        <v>47.1699</v>
      </c>
      <c r="N48" s="247" t="s">
        <v>267</v>
      </c>
      <c r="O48" s="250" t="s">
        <v>413</v>
      </c>
      <c r="P48" s="132"/>
      <c r="Q48" s="132"/>
      <c r="R48" s="132"/>
      <c r="S48" s="132"/>
      <c r="T48" s="132"/>
      <c r="U48" s="132"/>
      <c r="V48" s="132"/>
      <c r="W48" s="132"/>
      <c r="X48" s="132"/>
      <c r="Y48" s="251"/>
      <c r="AA48" s="247" t="s">
        <v>267</v>
      </c>
      <c r="AB48" s="252"/>
      <c r="AC48" s="133"/>
      <c r="AD48" s="133"/>
      <c r="AE48" s="133"/>
      <c r="AF48" s="133"/>
      <c r="AG48" s="133"/>
      <c r="AH48" s="133"/>
      <c r="AI48" s="133"/>
      <c r="AJ48" s="133"/>
      <c r="AK48" s="133"/>
      <c r="AL48" s="253"/>
      <c r="AN48" s="247" t="s">
        <v>267</v>
      </c>
      <c r="AO48" s="254"/>
      <c r="AP48" s="132"/>
      <c r="AQ48" s="132"/>
      <c r="AR48" s="132"/>
      <c r="AS48" s="132"/>
      <c r="AT48" s="132"/>
      <c r="AU48" s="132"/>
      <c r="AV48" s="132"/>
      <c r="AW48" s="132"/>
      <c r="AX48" s="132"/>
      <c r="AY48" s="251"/>
    </row>
    <row r="49" spans="1:51" ht="13.5" hidden="1">
      <c r="A49" s="247" t="s">
        <v>268</v>
      </c>
      <c r="B49" s="248">
        <f>'名目GDP'!B179/1000</f>
        <v>4.1404</v>
      </c>
      <c r="C49" s="130">
        <f>'名目GDP'!C179/1000</f>
        <v>4.336</v>
      </c>
      <c r="D49" s="130">
        <f>'名目GDP'!D179/1000</f>
        <v>4.4665</v>
      </c>
      <c r="E49" s="130">
        <f>'名目GDP'!E179/1000</f>
        <v>4.5758</v>
      </c>
      <c r="F49" s="130">
        <f>'名目GDP'!F179/1000</f>
        <v>4.718100000000001</v>
      </c>
      <c r="G49" s="130">
        <f>'名目GDP'!G179/1000</f>
        <v>4.8516</v>
      </c>
      <c r="H49" s="130">
        <f>'名目GDP'!H179/1000</f>
        <v>4.9517</v>
      </c>
      <c r="I49" s="130">
        <f>'名目GDP'!I179/1000</f>
        <v>5.0062</v>
      </c>
      <c r="J49" s="130">
        <f>'名目GDP'!J179/1000</f>
        <v>5.1068</v>
      </c>
      <c r="K49" s="130">
        <f>'名目GDP'!K179/1000</f>
        <v>5.1762</v>
      </c>
      <c r="L49" s="249">
        <f>'名目GDP'!L179/1000</f>
        <v>5.2071000000000005</v>
      </c>
      <c r="N49" s="247" t="s">
        <v>268</v>
      </c>
      <c r="O49" s="250" t="s">
        <v>413</v>
      </c>
      <c r="P49" s="132"/>
      <c r="Q49" s="132"/>
      <c r="R49" s="132"/>
      <c r="S49" s="132"/>
      <c r="T49" s="132"/>
      <c r="U49" s="132"/>
      <c r="V49" s="132"/>
      <c r="W49" s="132"/>
      <c r="X49" s="132"/>
      <c r="Y49" s="251"/>
      <c r="AA49" s="247" t="s">
        <v>268</v>
      </c>
      <c r="AB49" s="252"/>
      <c r="AC49" s="133"/>
      <c r="AD49" s="133"/>
      <c r="AE49" s="133"/>
      <c r="AF49" s="133"/>
      <c r="AG49" s="133"/>
      <c r="AH49" s="133"/>
      <c r="AI49" s="133"/>
      <c r="AJ49" s="133"/>
      <c r="AK49" s="133"/>
      <c r="AL49" s="253"/>
      <c r="AN49" s="247" t="s">
        <v>268</v>
      </c>
      <c r="AO49" s="254"/>
      <c r="AP49" s="132"/>
      <c r="AQ49" s="132"/>
      <c r="AR49" s="132"/>
      <c r="AS49" s="132"/>
      <c r="AT49" s="132"/>
      <c r="AU49" s="132"/>
      <c r="AV49" s="132"/>
      <c r="AW49" s="132"/>
      <c r="AX49" s="132"/>
      <c r="AY49" s="251"/>
    </row>
    <row r="50" spans="1:51" ht="13.5" hidden="1">
      <c r="A50" s="247" t="s">
        <v>269</v>
      </c>
      <c r="B50" s="248">
        <f>'名目GDP'!B180/1000</f>
        <v>13.479899999999999</v>
      </c>
      <c r="C50" s="130">
        <f>'名目GDP'!C180/1000</f>
        <v>13.7625</v>
      </c>
      <c r="D50" s="130">
        <f>'名目GDP'!D180/1000</f>
        <v>13.935799999999999</v>
      </c>
      <c r="E50" s="130">
        <f>'名目GDP'!E180/1000</f>
        <v>13.8849</v>
      </c>
      <c r="F50" s="130">
        <f>'名目GDP'!F180/1000</f>
        <v>13.757200000000001</v>
      </c>
      <c r="G50" s="130">
        <f>'名目GDP'!G180/1000</f>
        <v>13.8218</v>
      </c>
      <c r="H50" s="130">
        <f>'名目GDP'!H180/1000</f>
        <v>13.9385</v>
      </c>
      <c r="I50" s="130">
        <f>'名目GDP'!I180/1000</f>
        <v>13.6314</v>
      </c>
      <c r="J50" s="130">
        <f>'名目GDP'!J180/1000</f>
        <v>13.485299999999999</v>
      </c>
      <c r="K50" s="130">
        <f>'名目GDP'!K180/1000</f>
        <v>13.4408</v>
      </c>
      <c r="L50" s="249">
        <f>'名目GDP'!L180/1000</f>
        <v>13.351600000000001</v>
      </c>
      <c r="N50" s="247" t="s">
        <v>269</v>
      </c>
      <c r="O50" s="250" t="s">
        <v>413</v>
      </c>
      <c r="P50" s="132"/>
      <c r="Q50" s="132"/>
      <c r="R50" s="132"/>
      <c r="S50" s="132"/>
      <c r="T50" s="132"/>
      <c r="U50" s="132"/>
      <c r="V50" s="132"/>
      <c r="W50" s="132"/>
      <c r="X50" s="132"/>
      <c r="Y50" s="251"/>
      <c r="AA50" s="247" t="s">
        <v>269</v>
      </c>
      <c r="AB50" s="252"/>
      <c r="AC50" s="133"/>
      <c r="AD50" s="133"/>
      <c r="AE50" s="133"/>
      <c r="AF50" s="133"/>
      <c r="AG50" s="133"/>
      <c r="AH50" s="133"/>
      <c r="AI50" s="133"/>
      <c r="AJ50" s="133"/>
      <c r="AK50" s="133"/>
      <c r="AL50" s="253"/>
      <c r="AN50" s="247" t="s">
        <v>269</v>
      </c>
      <c r="AO50" s="254"/>
      <c r="AP50" s="132"/>
      <c r="AQ50" s="132"/>
      <c r="AR50" s="132"/>
      <c r="AS50" s="132"/>
      <c r="AT50" s="132"/>
      <c r="AU50" s="132"/>
      <c r="AV50" s="132"/>
      <c r="AW50" s="132"/>
      <c r="AX50" s="132"/>
      <c r="AY50" s="251"/>
    </row>
    <row r="51" spans="1:51" ht="13.5" hidden="1">
      <c r="A51" s="247" t="s">
        <v>270</v>
      </c>
      <c r="B51" s="248">
        <f>'名目GDP'!B181/1000</f>
        <v>25.5068</v>
      </c>
      <c r="C51" s="130">
        <f>'名目GDP'!C181/1000</f>
        <v>26.2641</v>
      </c>
      <c r="D51" s="130">
        <f>'名目GDP'!D181/1000</f>
        <v>26.8428</v>
      </c>
      <c r="E51" s="130">
        <f>'名目GDP'!E181/1000</f>
        <v>27.1836</v>
      </c>
      <c r="F51" s="130">
        <f>'名目GDP'!F181/1000</f>
        <v>27.4986</v>
      </c>
      <c r="G51" s="130">
        <f>'名目GDP'!G181/1000</f>
        <v>27.8552</v>
      </c>
      <c r="H51" s="130">
        <f>'名目GDP'!H181/1000</f>
        <v>28.2503</v>
      </c>
      <c r="I51" s="130">
        <f>'名目GDP'!I181/1000</f>
        <v>28.176099999999998</v>
      </c>
      <c r="J51" s="130">
        <f>'名目GDP'!J181/1000</f>
        <v>28.389400000000002</v>
      </c>
      <c r="K51" s="130">
        <f>'名目GDP'!K181/1000</f>
        <v>28.432599999999997</v>
      </c>
      <c r="L51" s="249">
        <f>'名目GDP'!L181/1000</f>
        <v>28.6112</v>
      </c>
      <c r="N51" s="247" t="s">
        <v>270</v>
      </c>
      <c r="O51" s="250" t="s">
        <v>413</v>
      </c>
      <c r="P51" s="132"/>
      <c r="Q51" s="132"/>
      <c r="R51" s="132"/>
      <c r="S51" s="132"/>
      <c r="T51" s="132"/>
      <c r="U51" s="132"/>
      <c r="V51" s="132"/>
      <c r="W51" s="132"/>
      <c r="X51" s="132"/>
      <c r="Y51" s="251"/>
      <c r="AA51" s="247" t="s">
        <v>270</v>
      </c>
      <c r="AB51" s="252"/>
      <c r="AC51" s="133"/>
      <c r="AD51" s="133"/>
      <c r="AE51" s="133"/>
      <c r="AF51" s="133"/>
      <c r="AG51" s="133"/>
      <c r="AH51" s="133"/>
      <c r="AI51" s="133"/>
      <c r="AJ51" s="133"/>
      <c r="AK51" s="133"/>
      <c r="AL51" s="253"/>
      <c r="AN51" s="247" t="s">
        <v>270</v>
      </c>
      <c r="AO51" s="254"/>
      <c r="AP51" s="132"/>
      <c r="AQ51" s="132"/>
      <c r="AR51" s="132"/>
      <c r="AS51" s="132"/>
      <c r="AT51" s="132"/>
      <c r="AU51" s="132"/>
      <c r="AV51" s="132"/>
      <c r="AW51" s="132"/>
      <c r="AX51" s="132"/>
      <c r="AY51" s="251"/>
    </row>
    <row r="52" spans="1:51" ht="13.5">
      <c r="A52" s="247" t="s">
        <v>271</v>
      </c>
      <c r="B52" s="248">
        <f>'名目GDP'!B182/1000</f>
        <v>8.9817</v>
      </c>
      <c r="C52" s="130">
        <f>'名目GDP'!C182/1000</f>
        <v>9.1358</v>
      </c>
      <c r="D52" s="130">
        <f>'名目GDP'!D182/1000</f>
        <v>9.6586</v>
      </c>
      <c r="E52" s="130">
        <f>'名目GDP'!E182/1000</f>
        <v>9.549700000000001</v>
      </c>
      <c r="F52" s="130">
        <f>'名目GDP'!F182/1000</f>
        <v>8.9413</v>
      </c>
      <c r="G52" s="130">
        <f>'名目GDP'!G182/1000</f>
        <v>9.045</v>
      </c>
      <c r="H52" s="130">
        <f>'名目GDP'!H182/1000</f>
        <v>9.4544</v>
      </c>
      <c r="I52" s="130">
        <f>'名目GDP'!I182/1000</f>
        <v>9.482</v>
      </c>
      <c r="J52" s="130">
        <f>'名目GDP'!J182/1000</f>
        <v>9.7408</v>
      </c>
      <c r="K52" s="130">
        <f>'名目GDP'!K182/1000</f>
        <v>10.0893</v>
      </c>
      <c r="L52" s="249">
        <f>'名目GDP'!L182/1000</f>
        <v>10.6943</v>
      </c>
      <c r="N52" s="247" t="s">
        <v>271</v>
      </c>
      <c r="O52" s="250" t="s">
        <v>413</v>
      </c>
      <c r="P52" s="132"/>
      <c r="Q52" s="132"/>
      <c r="R52" s="132"/>
      <c r="S52" s="132"/>
      <c r="T52" s="132"/>
      <c r="U52" s="132"/>
      <c r="V52" s="132"/>
      <c r="W52" s="132"/>
      <c r="X52" s="132"/>
      <c r="Y52" s="251"/>
      <c r="AA52" s="247" t="s">
        <v>271</v>
      </c>
      <c r="AB52" s="252"/>
      <c r="AC52" s="133"/>
      <c r="AD52" s="133"/>
      <c r="AE52" s="133"/>
      <c r="AF52" s="133"/>
      <c r="AG52" s="133"/>
      <c r="AH52" s="133"/>
      <c r="AI52" s="133"/>
      <c r="AJ52" s="133"/>
      <c r="AK52" s="133"/>
      <c r="AL52" s="253"/>
      <c r="AN52" s="247" t="s">
        <v>271</v>
      </c>
      <c r="AO52" s="254"/>
      <c r="AP52" s="132"/>
      <c r="AQ52" s="132"/>
      <c r="AR52" s="132"/>
      <c r="AS52" s="132"/>
      <c r="AT52" s="132"/>
      <c r="AU52" s="132"/>
      <c r="AV52" s="132"/>
      <c r="AW52" s="132"/>
      <c r="AX52" s="132"/>
      <c r="AY52" s="251"/>
    </row>
    <row r="53" spans="1:51" ht="13.5" hidden="1">
      <c r="A53" s="247" t="s">
        <v>272</v>
      </c>
      <c r="B53" s="248">
        <f>'名目GDP'!B183/1000</f>
        <v>4.4719</v>
      </c>
      <c r="C53" s="130">
        <f>'名目GDP'!C183/1000</f>
        <v>4.5316</v>
      </c>
      <c r="D53" s="130">
        <f>'名目GDP'!D183/1000</f>
        <v>4.5098</v>
      </c>
      <c r="E53" s="130">
        <f>'名目GDP'!E183/1000</f>
        <v>4.4828</v>
      </c>
      <c r="F53" s="130">
        <f>'名目GDP'!F183/1000</f>
        <v>4.4597</v>
      </c>
      <c r="G53" s="130">
        <f>'名目GDP'!G183/1000</f>
        <v>4.5108999999999995</v>
      </c>
      <c r="H53" s="130">
        <f>'名目GDP'!H183/1000</f>
        <v>4.5582</v>
      </c>
      <c r="I53" s="130">
        <f>'名目GDP'!I183/1000</f>
        <v>4.5553</v>
      </c>
      <c r="J53" s="130">
        <f>'名目GDP'!J183/1000</f>
        <v>4.6109</v>
      </c>
      <c r="K53" s="130">
        <f>'名目GDP'!K183/1000</f>
        <v>4.6602</v>
      </c>
      <c r="L53" s="249">
        <f>'名目GDP'!L183/1000</f>
        <v>4.676399999999999</v>
      </c>
      <c r="N53" s="247" t="s">
        <v>272</v>
      </c>
      <c r="O53" s="250" t="s">
        <v>413</v>
      </c>
      <c r="P53" s="132"/>
      <c r="Q53" s="132"/>
      <c r="R53" s="132"/>
      <c r="S53" s="132"/>
      <c r="T53" s="132"/>
      <c r="U53" s="132"/>
      <c r="V53" s="132"/>
      <c r="W53" s="132"/>
      <c r="X53" s="132"/>
      <c r="Y53" s="251"/>
      <c r="AA53" s="247" t="s">
        <v>272</v>
      </c>
      <c r="AB53" s="252"/>
      <c r="AC53" s="133"/>
      <c r="AD53" s="133"/>
      <c r="AE53" s="133"/>
      <c r="AF53" s="133"/>
      <c r="AG53" s="133"/>
      <c r="AH53" s="133"/>
      <c r="AI53" s="133"/>
      <c r="AJ53" s="133"/>
      <c r="AK53" s="133"/>
      <c r="AL53" s="253"/>
      <c r="AN53" s="247" t="s">
        <v>272</v>
      </c>
      <c r="AO53" s="254"/>
      <c r="AP53" s="132"/>
      <c r="AQ53" s="132"/>
      <c r="AR53" s="132"/>
      <c r="AS53" s="132"/>
      <c r="AT53" s="132"/>
      <c r="AU53" s="132"/>
      <c r="AV53" s="132"/>
      <c r="AW53" s="132"/>
      <c r="AX53" s="132"/>
      <c r="AY53" s="251"/>
    </row>
    <row r="54" spans="1:51" ht="13.5" hidden="1">
      <c r="A54" s="247" t="s">
        <v>273</v>
      </c>
      <c r="B54" s="248">
        <f>'名目GDP'!B184/1000</f>
        <v>4.5098</v>
      </c>
      <c r="C54" s="130">
        <f>'名目GDP'!C184/1000</f>
        <v>4.6042</v>
      </c>
      <c r="D54" s="130">
        <f>'名目GDP'!D184/1000</f>
        <v>5.1488000000000005</v>
      </c>
      <c r="E54" s="130">
        <f>'名目GDP'!E184/1000</f>
        <v>5.0668999999999995</v>
      </c>
      <c r="F54" s="130">
        <f>'名目GDP'!F184/1000</f>
        <v>4.4816</v>
      </c>
      <c r="G54" s="130">
        <f>'名目GDP'!G184/1000</f>
        <v>4.5341000000000005</v>
      </c>
      <c r="H54" s="130">
        <f>'名目GDP'!H184/1000</f>
        <v>4.896100000000001</v>
      </c>
      <c r="I54" s="130">
        <f>'名目GDP'!I184/1000</f>
        <v>4.926699999999999</v>
      </c>
      <c r="J54" s="130">
        <f>'名目GDP'!J184/1000</f>
        <v>5.1298</v>
      </c>
      <c r="K54" s="130">
        <f>'名目GDP'!K184/1000</f>
        <v>5.4292</v>
      </c>
      <c r="L54" s="249">
        <f>'名目GDP'!L184/1000</f>
        <v>6.0179</v>
      </c>
      <c r="N54" s="247" t="s">
        <v>273</v>
      </c>
      <c r="O54" s="250" t="s">
        <v>413</v>
      </c>
      <c r="P54" s="132"/>
      <c r="Q54" s="132"/>
      <c r="R54" s="132"/>
      <c r="S54" s="132"/>
      <c r="T54" s="132"/>
      <c r="U54" s="132"/>
      <c r="V54" s="132"/>
      <c r="W54" s="132"/>
      <c r="X54" s="132"/>
      <c r="Y54" s="251"/>
      <c r="AA54" s="247" t="s">
        <v>273</v>
      </c>
      <c r="AB54" s="252"/>
      <c r="AC54" s="133"/>
      <c r="AD54" s="133"/>
      <c r="AE54" s="133"/>
      <c r="AF54" s="133"/>
      <c r="AG54" s="133"/>
      <c r="AH54" s="133"/>
      <c r="AI54" s="133"/>
      <c r="AJ54" s="133"/>
      <c r="AK54" s="133"/>
      <c r="AL54" s="253"/>
      <c r="AN54" s="247" t="s">
        <v>273</v>
      </c>
      <c r="AO54" s="254"/>
      <c r="AP54" s="132"/>
      <c r="AQ54" s="132"/>
      <c r="AR54" s="132"/>
      <c r="AS54" s="132"/>
      <c r="AT54" s="132"/>
      <c r="AU54" s="132"/>
      <c r="AV54" s="132"/>
      <c r="AW54" s="132"/>
      <c r="AX54" s="132"/>
      <c r="AY54" s="251"/>
    </row>
    <row r="55" spans="1:51" ht="1.5" customHeight="1">
      <c r="A55" s="247"/>
      <c r="B55" s="248"/>
      <c r="C55" s="130"/>
      <c r="D55" s="130"/>
      <c r="E55" s="130"/>
      <c r="F55" s="130"/>
      <c r="G55" s="130"/>
      <c r="H55" s="130"/>
      <c r="I55" s="130"/>
      <c r="J55" s="130"/>
      <c r="K55" s="130"/>
      <c r="L55" s="249"/>
      <c r="N55" s="247"/>
      <c r="O55" s="255"/>
      <c r="P55" s="132"/>
      <c r="Q55" s="132"/>
      <c r="R55" s="132"/>
      <c r="S55" s="132"/>
      <c r="T55" s="132"/>
      <c r="U55" s="132"/>
      <c r="V55" s="132"/>
      <c r="W55" s="132"/>
      <c r="X55" s="132"/>
      <c r="Y55" s="251"/>
      <c r="AA55" s="247"/>
      <c r="AB55" s="252"/>
      <c r="AC55" s="133"/>
      <c r="AD55" s="133"/>
      <c r="AE55" s="133"/>
      <c r="AF55" s="133"/>
      <c r="AG55" s="133"/>
      <c r="AH55" s="133"/>
      <c r="AI55" s="133"/>
      <c r="AJ55" s="133"/>
      <c r="AK55" s="133"/>
      <c r="AL55" s="253"/>
      <c r="AN55" s="247"/>
      <c r="AO55" s="254"/>
      <c r="AP55" s="132"/>
      <c r="AQ55" s="132"/>
      <c r="AR55" s="132"/>
      <c r="AS55" s="132"/>
      <c r="AT55" s="132"/>
      <c r="AU55" s="132"/>
      <c r="AV55" s="132"/>
      <c r="AW55" s="132"/>
      <c r="AX55" s="132"/>
      <c r="AY55" s="251"/>
    </row>
    <row r="56" spans="1:51" ht="13.5">
      <c r="A56" s="256" t="s">
        <v>36</v>
      </c>
      <c r="B56" s="257">
        <f>'名目GDP'!B186/1000</f>
        <v>523.678</v>
      </c>
      <c r="C56" s="258">
        <f>'名目GDP'!C186/1000</f>
        <v>535.0396999999999</v>
      </c>
      <c r="D56" s="258">
        <f>'名目GDP'!D186/1000</f>
        <v>525.5823</v>
      </c>
      <c r="E56" s="258">
        <f>'名目GDP'!E186/1000</f>
        <v>519.5993</v>
      </c>
      <c r="F56" s="258">
        <f>'名目GDP'!F186/1000</f>
        <v>522.9775</v>
      </c>
      <c r="G56" s="258">
        <f>'名目GDP'!G186/1000</f>
        <v>516.9097</v>
      </c>
      <c r="H56" s="258">
        <f>'名目GDP'!H186/1000</f>
        <v>513.0497</v>
      </c>
      <c r="I56" s="258">
        <f>'名目GDP'!I186/1000</f>
        <v>511.9353</v>
      </c>
      <c r="J56" s="258">
        <f>'名目GDP'!J186/1000</f>
        <v>516.9813</v>
      </c>
      <c r="K56" s="258">
        <f>'名目GDP'!K186/1000</f>
        <v>522.4945</v>
      </c>
      <c r="L56" s="259">
        <f>'名目GDP'!L186/1000</f>
        <v>524.5703000000001</v>
      </c>
      <c r="N56" s="256" t="s">
        <v>36</v>
      </c>
      <c r="O56" s="260" t="s">
        <v>413</v>
      </c>
      <c r="P56" s="261"/>
      <c r="Q56" s="261"/>
      <c r="R56" s="261"/>
      <c r="S56" s="261"/>
      <c r="T56" s="261"/>
      <c r="U56" s="261"/>
      <c r="V56" s="261"/>
      <c r="W56" s="261"/>
      <c r="X56" s="261"/>
      <c r="Y56" s="262"/>
      <c r="AA56" s="256" t="s">
        <v>36</v>
      </c>
      <c r="AB56" s="263"/>
      <c r="AC56" s="264"/>
      <c r="AD56" s="264"/>
      <c r="AE56" s="264"/>
      <c r="AF56" s="264"/>
      <c r="AG56" s="264"/>
      <c r="AH56" s="264"/>
      <c r="AI56" s="264"/>
      <c r="AJ56" s="264"/>
      <c r="AK56" s="264"/>
      <c r="AL56" s="265"/>
      <c r="AN56" s="256" t="s">
        <v>36</v>
      </c>
      <c r="AO56" s="266"/>
      <c r="AP56" s="261"/>
      <c r="AQ56" s="261"/>
      <c r="AR56" s="261"/>
      <c r="AS56" s="261"/>
      <c r="AT56" s="261"/>
      <c r="AU56" s="261"/>
      <c r="AV56" s="261"/>
      <c r="AW56" s="261"/>
      <c r="AX56" s="261"/>
      <c r="AY56" s="262"/>
    </row>
    <row r="59" spans="1:51" ht="13.5">
      <c r="A59" s="209" t="s">
        <v>21</v>
      </c>
      <c r="B59" s="267" t="s">
        <v>410</v>
      </c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 t="s">
        <v>21</v>
      </c>
      <c r="O59" s="209" t="s">
        <v>22</v>
      </c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 t="s">
        <v>21</v>
      </c>
      <c r="AB59" s="209" t="s">
        <v>23</v>
      </c>
      <c r="AC59" s="209"/>
      <c r="AD59" s="209"/>
      <c r="AE59" s="209"/>
      <c r="AF59" s="209"/>
      <c r="AG59" s="209"/>
      <c r="AH59" s="209"/>
      <c r="AI59" s="209"/>
      <c r="AJ59" s="209"/>
      <c r="AK59" s="209"/>
      <c r="AL59" s="209"/>
      <c r="AN59" s="211"/>
      <c r="AO59" s="211"/>
      <c r="AP59" s="211"/>
      <c r="AQ59" s="211"/>
      <c r="AR59" s="211"/>
      <c r="AS59" s="211"/>
      <c r="AT59" s="211"/>
      <c r="AU59" s="211"/>
      <c r="AV59" s="211"/>
      <c r="AW59" s="211"/>
      <c r="AX59" s="211"/>
      <c r="AY59" s="211"/>
    </row>
    <row r="60" spans="1:51" ht="13.5">
      <c r="A60" s="268"/>
      <c r="B60" s="269">
        <v>1996</v>
      </c>
      <c r="C60" s="270">
        <v>1997</v>
      </c>
      <c r="D60" s="270">
        <v>1998</v>
      </c>
      <c r="E60" s="270">
        <v>1999</v>
      </c>
      <c r="F60" s="270">
        <v>2000</v>
      </c>
      <c r="G60" s="270">
        <v>2001</v>
      </c>
      <c r="H60" s="270">
        <v>2002</v>
      </c>
      <c r="I60" s="270">
        <v>2003</v>
      </c>
      <c r="J60" s="270">
        <v>2004</v>
      </c>
      <c r="K60" s="270">
        <v>2005</v>
      </c>
      <c r="L60" s="271">
        <v>2006</v>
      </c>
      <c r="N60" s="268"/>
      <c r="O60" s="269">
        <v>1996</v>
      </c>
      <c r="P60" s="270">
        <v>1997</v>
      </c>
      <c r="Q60" s="270">
        <v>1998</v>
      </c>
      <c r="R60" s="270">
        <v>1999</v>
      </c>
      <c r="S60" s="270">
        <v>2000</v>
      </c>
      <c r="T60" s="270">
        <v>2001</v>
      </c>
      <c r="U60" s="270">
        <v>2002</v>
      </c>
      <c r="V60" s="270">
        <v>2003</v>
      </c>
      <c r="W60" s="270">
        <v>2004</v>
      </c>
      <c r="X60" s="270">
        <v>2005</v>
      </c>
      <c r="Y60" s="271">
        <v>2006</v>
      </c>
      <c r="AA60" s="268"/>
      <c r="AB60" s="269">
        <v>1996</v>
      </c>
      <c r="AC60" s="270">
        <v>1997</v>
      </c>
      <c r="AD60" s="270">
        <v>1998</v>
      </c>
      <c r="AE60" s="270">
        <v>1999</v>
      </c>
      <c r="AF60" s="270">
        <v>2000</v>
      </c>
      <c r="AG60" s="270">
        <v>2001</v>
      </c>
      <c r="AH60" s="270">
        <v>2002</v>
      </c>
      <c r="AI60" s="270">
        <v>2003</v>
      </c>
      <c r="AJ60" s="270">
        <v>2004</v>
      </c>
      <c r="AK60" s="270">
        <v>2005</v>
      </c>
      <c r="AL60" s="271">
        <v>2006</v>
      </c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1"/>
      <c r="AY60" s="211"/>
    </row>
    <row r="61" spans="1:51" ht="13.5">
      <c r="A61" s="272" t="s">
        <v>222</v>
      </c>
      <c r="B61" s="273">
        <f>'実質GDP'!B133/1000</f>
        <v>459.3043</v>
      </c>
      <c r="C61" s="274">
        <f>'実質GDP'!C133/1000</f>
        <v>467.2193</v>
      </c>
      <c r="D61" s="274">
        <f>'実質GDP'!D133/1000</f>
        <v>457.0786</v>
      </c>
      <c r="E61" s="274">
        <f>'実質GDP'!E133/1000</f>
        <v>457.2468</v>
      </c>
      <c r="F61" s="274">
        <f>'実質GDP'!F133/1000</f>
        <v>468.0623</v>
      </c>
      <c r="G61" s="274">
        <f>'実質GDP'!G133/1000</f>
        <v>467.4805</v>
      </c>
      <c r="H61" s="274">
        <f>'実質GDP'!H133/1000</f>
        <v>469.88140000000004</v>
      </c>
      <c r="I61" s="274">
        <f>'実質GDP'!I133/1000</f>
        <v>476.2404</v>
      </c>
      <c r="J61" s="274">
        <f>'実質GDP'!J133/1000</f>
        <v>486.20390000000003</v>
      </c>
      <c r="K61" s="274">
        <f>'実質GDP'!K133/1000</f>
        <v>498.8247</v>
      </c>
      <c r="L61" s="275">
        <f>'実質GDP'!L133/1000</f>
        <v>504.9975</v>
      </c>
      <c r="N61" s="272" t="s">
        <v>222</v>
      </c>
      <c r="O61" s="276" t="s">
        <v>412</v>
      </c>
      <c r="P61" s="277"/>
      <c r="Q61" s="277"/>
      <c r="R61" s="277"/>
      <c r="S61" s="277"/>
      <c r="T61" s="277"/>
      <c r="U61" s="277"/>
      <c r="V61" s="277"/>
      <c r="W61" s="277"/>
      <c r="X61" s="277"/>
      <c r="Y61" s="278"/>
      <c r="AA61" s="272" t="s">
        <v>222</v>
      </c>
      <c r="AB61" s="279"/>
      <c r="AC61" s="280"/>
      <c r="AD61" s="280"/>
      <c r="AE61" s="280"/>
      <c r="AF61" s="280"/>
      <c r="AG61" s="280"/>
      <c r="AH61" s="280"/>
      <c r="AI61" s="280"/>
      <c r="AJ61" s="280"/>
      <c r="AK61" s="280"/>
      <c r="AL61" s="281"/>
      <c r="AN61" s="211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</row>
    <row r="62" spans="1:51" ht="13.5">
      <c r="A62" s="282" t="s">
        <v>223</v>
      </c>
      <c r="B62" s="283">
        <f>'実質GDP'!B134/1000</f>
        <v>8.566799999999999</v>
      </c>
      <c r="C62" s="135">
        <f>'実質GDP'!C134/1000</f>
        <v>8.4631</v>
      </c>
      <c r="D62" s="135">
        <f>'実質GDP'!D134/1000</f>
        <v>8.6317</v>
      </c>
      <c r="E62" s="135">
        <f>'実質GDP'!E134/1000</f>
        <v>8.7153</v>
      </c>
      <c r="F62" s="135">
        <f>'実質GDP'!F134/1000</f>
        <v>8.8958</v>
      </c>
      <c r="G62" s="135">
        <f>'実質GDP'!G134/1000</f>
        <v>8.680299999999999</v>
      </c>
      <c r="H62" s="135">
        <f>'実質GDP'!H134/1000</f>
        <v>9.200700000000001</v>
      </c>
      <c r="I62" s="135">
        <f>'実質GDP'!I134/1000</f>
        <v>8.6607</v>
      </c>
      <c r="J62" s="135">
        <f>'実質GDP'!J134/1000</f>
        <v>8.0416</v>
      </c>
      <c r="K62" s="135">
        <f>'実質GDP'!K134/1000</f>
        <v>8.3275</v>
      </c>
      <c r="L62" s="284">
        <f>'実質GDP'!L134/1000</f>
        <v>8.1121</v>
      </c>
      <c r="N62" s="282" t="s">
        <v>223</v>
      </c>
      <c r="O62" s="285" t="s">
        <v>412</v>
      </c>
      <c r="P62" s="136"/>
      <c r="Q62" s="136"/>
      <c r="R62" s="136"/>
      <c r="S62" s="136"/>
      <c r="T62" s="136"/>
      <c r="U62" s="136"/>
      <c r="V62" s="136"/>
      <c r="W62" s="136"/>
      <c r="X62" s="136"/>
      <c r="Y62" s="286"/>
      <c r="AA62" s="282" t="s">
        <v>223</v>
      </c>
      <c r="AB62" s="287"/>
      <c r="AC62" s="137"/>
      <c r="AD62" s="137"/>
      <c r="AE62" s="137"/>
      <c r="AF62" s="137"/>
      <c r="AG62" s="137"/>
      <c r="AH62" s="137"/>
      <c r="AI62" s="137"/>
      <c r="AJ62" s="137"/>
      <c r="AK62" s="137"/>
      <c r="AL62" s="288"/>
      <c r="AN62" s="211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</row>
    <row r="63" spans="1:51" ht="13.5" hidden="1">
      <c r="A63" s="282" t="s">
        <v>224</v>
      </c>
      <c r="B63" s="283">
        <f>'実質GDP'!B135/1000</f>
        <v>6.3745</v>
      </c>
      <c r="C63" s="135">
        <f>'実質GDP'!C135/1000</f>
        <v>6.3305</v>
      </c>
      <c r="D63" s="135">
        <f>'実質GDP'!D135/1000</f>
        <v>6.420100000000001</v>
      </c>
      <c r="E63" s="135">
        <f>'実質GDP'!E135/1000</f>
        <v>6.5102</v>
      </c>
      <c r="F63" s="135">
        <f>'実質GDP'!F135/1000</f>
        <v>6.818899999999999</v>
      </c>
      <c r="G63" s="135">
        <f>'実質GDP'!G135/1000</f>
        <v>6.6004</v>
      </c>
      <c r="H63" s="135">
        <f>'実質GDP'!H135/1000</f>
        <v>7.1218</v>
      </c>
      <c r="I63" s="135">
        <f>'実質GDP'!I135/1000</f>
        <v>6.8351999999999995</v>
      </c>
      <c r="J63" s="135">
        <f>'実質GDP'!J135/1000</f>
        <v>6.1208</v>
      </c>
      <c r="K63" s="135">
        <f>'実質GDP'!K135/1000</f>
        <v>6.383</v>
      </c>
      <c r="L63" s="284">
        <f>'実質GDP'!L135/1000</f>
        <v>6.155</v>
      </c>
      <c r="N63" s="282" t="s">
        <v>224</v>
      </c>
      <c r="O63" s="285" t="s">
        <v>412</v>
      </c>
      <c r="P63" s="136"/>
      <c r="Q63" s="136"/>
      <c r="R63" s="136"/>
      <c r="S63" s="136"/>
      <c r="T63" s="136"/>
      <c r="U63" s="136"/>
      <c r="V63" s="136"/>
      <c r="W63" s="136"/>
      <c r="X63" s="136"/>
      <c r="Y63" s="286"/>
      <c r="AA63" s="282" t="s">
        <v>224</v>
      </c>
      <c r="AB63" s="287"/>
      <c r="AC63" s="137"/>
      <c r="AD63" s="137"/>
      <c r="AE63" s="137"/>
      <c r="AF63" s="137"/>
      <c r="AG63" s="137"/>
      <c r="AH63" s="137"/>
      <c r="AI63" s="137"/>
      <c r="AJ63" s="137"/>
      <c r="AK63" s="137"/>
      <c r="AL63" s="288"/>
      <c r="AN63" s="211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</row>
    <row r="64" spans="1:51" ht="13.5" hidden="1">
      <c r="A64" s="282" t="s">
        <v>225</v>
      </c>
      <c r="B64" s="283">
        <f>'実質GDP'!B136/1000</f>
        <v>0.7149</v>
      </c>
      <c r="C64" s="135">
        <f>'実質GDP'!C136/1000</f>
        <v>0.6905</v>
      </c>
      <c r="D64" s="135">
        <f>'実質GDP'!D136/1000</f>
        <v>0.8461000000000001</v>
      </c>
      <c r="E64" s="135">
        <f>'実質GDP'!E136/1000</f>
        <v>0.7784</v>
      </c>
      <c r="F64" s="135">
        <f>'実質GDP'!F136/1000</f>
        <v>0.8865</v>
      </c>
      <c r="G64" s="135">
        <f>'実質GDP'!G136/1000</f>
        <v>0.8652000000000001</v>
      </c>
      <c r="H64" s="135">
        <f>'実質GDP'!H136/1000</f>
        <v>0.781</v>
      </c>
      <c r="I64" s="135">
        <f>'実質GDP'!I136/1000</f>
        <v>0.6538999999999999</v>
      </c>
      <c r="J64" s="135">
        <f>'実質GDP'!J136/1000</f>
        <v>0.7101000000000001</v>
      </c>
      <c r="K64" s="135">
        <f>'実質GDP'!K136/1000</f>
        <v>0.7105</v>
      </c>
      <c r="L64" s="284">
        <f>'実質GDP'!L136/1000</f>
        <v>0.7057</v>
      </c>
      <c r="N64" s="282" t="s">
        <v>225</v>
      </c>
      <c r="O64" s="285" t="s">
        <v>412</v>
      </c>
      <c r="P64" s="136"/>
      <c r="Q64" s="136"/>
      <c r="R64" s="136"/>
      <c r="S64" s="136"/>
      <c r="T64" s="136"/>
      <c r="U64" s="136"/>
      <c r="V64" s="136"/>
      <c r="W64" s="136"/>
      <c r="X64" s="136"/>
      <c r="Y64" s="286"/>
      <c r="AA64" s="282" t="s">
        <v>225</v>
      </c>
      <c r="AB64" s="287"/>
      <c r="AC64" s="137"/>
      <c r="AD64" s="137"/>
      <c r="AE64" s="137"/>
      <c r="AF64" s="137"/>
      <c r="AG64" s="137"/>
      <c r="AH64" s="137"/>
      <c r="AI64" s="137"/>
      <c r="AJ64" s="137"/>
      <c r="AK64" s="137"/>
      <c r="AL64" s="288"/>
      <c r="AN64" s="211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</row>
    <row r="65" spans="1:51" ht="13.5" hidden="1">
      <c r="A65" s="282" t="s">
        <v>226</v>
      </c>
      <c r="B65" s="283">
        <f>'実質GDP'!B137/1000</f>
        <v>1.4885</v>
      </c>
      <c r="C65" s="135">
        <f>'実質GDP'!C137/1000</f>
        <v>1.4527999999999999</v>
      </c>
      <c r="D65" s="135">
        <f>'実質GDP'!D137/1000</f>
        <v>1.3687</v>
      </c>
      <c r="E65" s="135">
        <f>'実質GDP'!E137/1000</f>
        <v>1.4279000000000002</v>
      </c>
      <c r="F65" s="135">
        <f>'実質GDP'!F137/1000</f>
        <v>1.1903</v>
      </c>
      <c r="G65" s="135">
        <f>'実質GDP'!G137/1000</f>
        <v>1.2147000000000001</v>
      </c>
      <c r="H65" s="135">
        <f>'実質GDP'!H137/1000</f>
        <v>1.2894</v>
      </c>
      <c r="I65" s="135">
        <f>'実質GDP'!I137/1000</f>
        <v>1.1518</v>
      </c>
      <c r="J65" s="135">
        <f>'実質GDP'!J137/1000</f>
        <v>1.2184000000000001</v>
      </c>
      <c r="K65" s="135">
        <f>'実質GDP'!K137/1000</f>
        <v>1.2270999999999999</v>
      </c>
      <c r="L65" s="284">
        <f>'実質GDP'!L137/1000</f>
        <v>1.2607000000000002</v>
      </c>
      <c r="N65" s="282" t="s">
        <v>226</v>
      </c>
      <c r="O65" s="285" t="s">
        <v>412</v>
      </c>
      <c r="P65" s="136"/>
      <c r="Q65" s="136"/>
      <c r="R65" s="136"/>
      <c r="S65" s="136"/>
      <c r="T65" s="136"/>
      <c r="U65" s="136"/>
      <c r="V65" s="136"/>
      <c r="W65" s="136"/>
      <c r="X65" s="136"/>
      <c r="Y65" s="286"/>
      <c r="AA65" s="282" t="s">
        <v>226</v>
      </c>
      <c r="AB65" s="287"/>
      <c r="AC65" s="137"/>
      <c r="AD65" s="137"/>
      <c r="AE65" s="137"/>
      <c r="AF65" s="137"/>
      <c r="AG65" s="137"/>
      <c r="AH65" s="137"/>
      <c r="AI65" s="137"/>
      <c r="AJ65" s="137"/>
      <c r="AK65" s="137"/>
      <c r="AL65" s="288"/>
      <c r="AN65" s="211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</row>
    <row r="66" spans="1:51" ht="13.5">
      <c r="A66" s="282" t="s">
        <v>227</v>
      </c>
      <c r="B66" s="283">
        <f>'実質GDP'!B138/1000</f>
        <v>0.6276</v>
      </c>
      <c r="C66" s="135">
        <f>'実質GDP'!C138/1000</f>
        <v>0.605</v>
      </c>
      <c r="D66" s="135">
        <f>'実質GDP'!D138/1000</f>
        <v>0.5746</v>
      </c>
      <c r="E66" s="135">
        <f>'実質GDP'!E138/1000</f>
        <v>0.5668</v>
      </c>
      <c r="F66" s="135">
        <f>'実質GDP'!F138/1000</f>
        <v>0.6265</v>
      </c>
      <c r="G66" s="135">
        <f>'実質GDP'!G138/1000</f>
        <v>0.6762999999999999</v>
      </c>
      <c r="H66" s="135">
        <f>'実質GDP'!H138/1000</f>
        <v>0.6505</v>
      </c>
      <c r="I66" s="135">
        <f>'実質GDP'!I138/1000</f>
        <v>0.6585</v>
      </c>
      <c r="J66" s="135">
        <f>'実質GDP'!J138/1000</f>
        <v>0.5641</v>
      </c>
      <c r="K66" s="135">
        <f>'実質GDP'!K138/1000</f>
        <v>0.5953999999999999</v>
      </c>
      <c r="L66" s="284">
        <f>'実質GDP'!L138/1000</f>
        <v>0.625</v>
      </c>
      <c r="N66" s="282" t="s">
        <v>227</v>
      </c>
      <c r="O66" s="285" t="s">
        <v>412</v>
      </c>
      <c r="P66" s="136"/>
      <c r="Q66" s="136"/>
      <c r="R66" s="136"/>
      <c r="S66" s="136"/>
      <c r="T66" s="136"/>
      <c r="U66" s="136"/>
      <c r="V66" s="136"/>
      <c r="W66" s="136"/>
      <c r="X66" s="136"/>
      <c r="Y66" s="286"/>
      <c r="AA66" s="282" t="s">
        <v>227</v>
      </c>
      <c r="AB66" s="287"/>
      <c r="AC66" s="137"/>
      <c r="AD66" s="137"/>
      <c r="AE66" s="137"/>
      <c r="AF66" s="137"/>
      <c r="AG66" s="137"/>
      <c r="AH66" s="137"/>
      <c r="AI66" s="137"/>
      <c r="AJ66" s="137"/>
      <c r="AK66" s="137"/>
      <c r="AL66" s="288"/>
      <c r="AN66" s="211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</row>
    <row r="67" spans="1:51" ht="13.5">
      <c r="A67" s="282" t="s">
        <v>228</v>
      </c>
      <c r="B67" s="283">
        <f>'実質GDP'!B139/1000</f>
        <v>109.4897</v>
      </c>
      <c r="C67" s="135">
        <f>'実質GDP'!C139/1000</f>
        <v>112.24430000000001</v>
      </c>
      <c r="D67" s="135">
        <f>'実質GDP'!D139/1000</f>
        <v>106.3412</v>
      </c>
      <c r="E67" s="135">
        <f>'実質GDP'!E139/1000</f>
        <v>105.9144</v>
      </c>
      <c r="F67" s="135">
        <f>'実質GDP'!F139/1000</f>
        <v>111.43939999999999</v>
      </c>
      <c r="G67" s="135">
        <f>'実質GDP'!G139/1000</f>
        <v>105.3442</v>
      </c>
      <c r="H67" s="135">
        <f>'実質GDP'!H139/1000</f>
        <v>103.7314</v>
      </c>
      <c r="I67" s="135">
        <f>'実質GDP'!I139/1000</f>
        <v>109.2425</v>
      </c>
      <c r="J67" s="135">
        <f>'実質GDP'!J139/1000</f>
        <v>115.5925</v>
      </c>
      <c r="K67" s="135">
        <f>'実質GDP'!K139/1000</f>
        <v>121.5989</v>
      </c>
      <c r="L67" s="284">
        <f>'実質GDP'!L139/1000</f>
        <v>126.8233</v>
      </c>
      <c r="N67" s="282" t="s">
        <v>228</v>
      </c>
      <c r="O67" s="285" t="s">
        <v>412</v>
      </c>
      <c r="P67" s="136"/>
      <c r="Q67" s="136"/>
      <c r="R67" s="136"/>
      <c r="S67" s="136"/>
      <c r="T67" s="136"/>
      <c r="U67" s="136"/>
      <c r="V67" s="136"/>
      <c r="W67" s="136"/>
      <c r="X67" s="136"/>
      <c r="Y67" s="286"/>
      <c r="AA67" s="282" t="s">
        <v>228</v>
      </c>
      <c r="AB67" s="287"/>
      <c r="AC67" s="137"/>
      <c r="AD67" s="137"/>
      <c r="AE67" s="137"/>
      <c r="AF67" s="137"/>
      <c r="AG67" s="137"/>
      <c r="AH67" s="137"/>
      <c r="AI67" s="137"/>
      <c r="AJ67" s="137"/>
      <c r="AK67" s="137"/>
      <c r="AL67" s="288"/>
      <c r="AN67" s="211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</row>
    <row r="68" spans="1:51" ht="13.5" hidden="1">
      <c r="A68" s="282" t="s">
        <v>229</v>
      </c>
      <c r="B68" s="283">
        <f>'実質GDP'!B140/1000</f>
        <v>14.6654</v>
      </c>
      <c r="C68" s="135">
        <f>'実質GDP'!C140/1000</f>
        <v>14.650799999999998</v>
      </c>
      <c r="D68" s="135">
        <f>'実質GDP'!D140/1000</f>
        <v>14.7369</v>
      </c>
      <c r="E68" s="135">
        <f>'実質GDP'!E140/1000</f>
        <v>14.5048</v>
      </c>
      <c r="F68" s="135">
        <f>'実質GDP'!F140/1000</f>
        <v>14.383799999999999</v>
      </c>
      <c r="G68" s="135">
        <f>'実質GDP'!G140/1000</f>
        <v>14.5965</v>
      </c>
      <c r="H68" s="135">
        <f>'実質GDP'!H140/1000</f>
        <v>14.3639</v>
      </c>
      <c r="I68" s="135">
        <f>'実質GDP'!I140/1000</f>
        <v>14.428600000000001</v>
      </c>
      <c r="J68" s="135">
        <f>'実質GDP'!J140/1000</f>
        <v>14.4405</v>
      </c>
      <c r="K68" s="135">
        <f>'実質GDP'!K140/1000</f>
        <v>13.8675</v>
      </c>
      <c r="L68" s="284">
        <f>'実質GDP'!L140/1000</f>
        <v>13.8553</v>
      </c>
      <c r="N68" s="282" t="s">
        <v>229</v>
      </c>
      <c r="O68" s="285" t="s">
        <v>412</v>
      </c>
      <c r="P68" s="136"/>
      <c r="Q68" s="136"/>
      <c r="R68" s="136"/>
      <c r="S68" s="136"/>
      <c r="T68" s="136"/>
      <c r="U68" s="136"/>
      <c r="V68" s="136"/>
      <c r="W68" s="136"/>
      <c r="X68" s="136"/>
      <c r="Y68" s="286"/>
      <c r="AA68" s="282" t="s">
        <v>229</v>
      </c>
      <c r="AB68" s="287"/>
      <c r="AC68" s="137"/>
      <c r="AD68" s="137"/>
      <c r="AE68" s="137"/>
      <c r="AF68" s="137"/>
      <c r="AG68" s="137"/>
      <c r="AH68" s="137"/>
      <c r="AI68" s="137"/>
      <c r="AJ68" s="137"/>
      <c r="AK68" s="137"/>
      <c r="AL68" s="288"/>
      <c r="AN68" s="211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</row>
    <row r="69" spans="1:51" ht="13.5" hidden="1">
      <c r="A69" s="282" t="s">
        <v>230</v>
      </c>
      <c r="B69" s="283">
        <f>'実質GDP'!B141/1000</f>
        <v>1.3812</v>
      </c>
      <c r="C69" s="135">
        <f>'実質GDP'!C141/1000</f>
        <v>1.341</v>
      </c>
      <c r="D69" s="135">
        <f>'実質GDP'!D141/1000</f>
        <v>1.1674</v>
      </c>
      <c r="E69" s="135">
        <f>'実質GDP'!E141/1000</f>
        <v>1.0597</v>
      </c>
      <c r="F69" s="135">
        <f>'実質GDP'!F141/1000</f>
        <v>1.0722</v>
      </c>
      <c r="G69" s="135">
        <f>'実質GDP'!G141/1000</f>
        <v>0.9514</v>
      </c>
      <c r="H69" s="135">
        <f>'実質GDP'!H141/1000</f>
        <v>0.8972</v>
      </c>
      <c r="I69" s="135">
        <f>'実質GDP'!I141/1000</f>
        <v>0.8915</v>
      </c>
      <c r="J69" s="135">
        <f>'実質GDP'!J141/1000</f>
        <v>0.9031</v>
      </c>
      <c r="K69" s="135">
        <f>'実質GDP'!K141/1000</f>
        <v>0.8486</v>
      </c>
      <c r="L69" s="284">
        <f>'実質GDP'!L141/1000</f>
        <v>0.7924</v>
      </c>
      <c r="N69" s="282" t="s">
        <v>230</v>
      </c>
      <c r="O69" s="285" t="s">
        <v>412</v>
      </c>
      <c r="P69" s="136"/>
      <c r="Q69" s="136"/>
      <c r="R69" s="136"/>
      <c r="S69" s="136"/>
      <c r="T69" s="136"/>
      <c r="U69" s="136"/>
      <c r="V69" s="136"/>
      <c r="W69" s="136"/>
      <c r="X69" s="136"/>
      <c r="Y69" s="286"/>
      <c r="AA69" s="282" t="s">
        <v>230</v>
      </c>
      <c r="AB69" s="287"/>
      <c r="AC69" s="137"/>
      <c r="AD69" s="137"/>
      <c r="AE69" s="137"/>
      <c r="AF69" s="137"/>
      <c r="AG69" s="137"/>
      <c r="AH69" s="137"/>
      <c r="AI69" s="137"/>
      <c r="AJ69" s="137"/>
      <c r="AK69" s="137"/>
      <c r="AL69" s="288"/>
      <c r="AN69" s="211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</row>
    <row r="70" spans="1:51" ht="13.5" hidden="1">
      <c r="A70" s="282" t="s">
        <v>231</v>
      </c>
      <c r="B70" s="283">
        <f>'実質GDP'!B142/1000</f>
        <v>3.2287</v>
      </c>
      <c r="C70" s="135">
        <f>'実質GDP'!C142/1000</f>
        <v>3.2177</v>
      </c>
      <c r="D70" s="135">
        <f>'実質GDP'!D142/1000</f>
        <v>3.1845</v>
      </c>
      <c r="E70" s="135">
        <f>'実質GDP'!E142/1000</f>
        <v>3.0869</v>
      </c>
      <c r="F70" s="135">
        <f>'実質GDP'!F142/1000</f>
        <v>3.237</v>
      </c>
      <c r="G70" s="135">
        <f>'実質GDP'!G142/1000</f>
        <v>3.0204</v>
      </c>
      <c r="H70" s="135">
        <f>'実質GDP'!H142/1000</f>
        <v>2.811</v>
      </c>
      <c r="I70" s="135">
        <f>'実質GDP'!I142/1000</f>
        <v>2.8110999999999997</v>
      </c>
      <c r="J70" s="135">
        <f>'実質GDP'!J142/1000</f>
        <v>2.8468</v>
      </c>
      <c r="K70" s="135">
        <f>'実質GDP'!K142/1000</f>
        <v>3.1088</v>
      </c>
      <c r="L70" s="284">
        <f>'実質GDP'!L142/1000</f>
        <v>2.8912</v>
      </c>
      <c r="N70" s="282" t="s">
        <v>231</v>
      </c>
      <c r="O70" s="285" t="s">
        <v>412</v>
      </c>
      <c r="P70" s="136"/>
      <c r="Q70" s="136"/>
      <c r="R70" s="136"/>
      <c r="S70" s="136"/>
      <c r="T70" s="136"/>
      <c r="U70" s="136"/>
      <c r="V70" s="136"/>
      <c r="W70" s="136"/>
      <c r="X70" s="136"/>
      <c r="Y70" s="286"/>
      <c r="AA70" s="282" t="s">
        <v>231</v>
      </c>
      <c r="AB70" s="287"/>
      <c r="AC70" s="137"/>
      <c r="AD70" s="137"/>
      <c r="AE70" s="137"/>
      <c r="AF70" s="137"/>
      <c r="AG70" s="137"/>
      <c r="AH70" s="137"/>
      <c r="AI70" s="137"/>
      <c r="AJ70" s="137"/>
      <c r="AK70" s="137"/>
      <c r="AL70" s="288"/>
      <c r="AN70" s="211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</row>
    <row r="71" spans="1:51" ht="13.5" hidden="1">
      <c r="A71" s="282" t="s">
        <v>232</v>
      </c>
      <c r="B71" s="283">
        <f>'実質GDP'!B143/1000</f>
        <v>8.978399999999999</v>
      </c>
      <c r="C71" s="135">
        <f>'実質GDP'!C143/1000</f>
        <v>9.2798</v>
      </c>
      <c r="D71" s="135">
        <f>'実質GDP'!D143/1000</f>
        <v>8.784799999999999</v>
      </c>
      <c r="E71" s="135">
        <f>'実質GDP'!E143/1000</f>
        <v>9.3742</v>
      </c>
      <c r="F71" s="135">
        <f>'実質GDP'!F143/1000</f>
        <v>9.148100000000001</v>
      </c>
      <c r="G71" s="135">
        <f>'実質GDP'!G143/1000</f>
        <v>9.0846</v>
      </c>
      <c r="H71" s="135">
        <f>'実質GDP'!H143/1000</f>
        <v>9.3072</v>
      </c>
      <c r="I71" s="135">
        <f>'実質GDP'!I143/1000</f>
        <v>9.6733</v>
      </c>
      <c r="J71" s="135">
        <f>'実質GDP'!J143/1000</f>
        <v>9.6143</v>
      </c>
      <c r="K71" s="135">
        <f>'実質GDP'!K143/1000</f>
        <v>9.435</v>
      </c>
      <c r="L71" s="284">
        <f>'実質GDP'!L143/1000</f>
        <v>9.238100000000001</v>
      </c>
      <c r="N71" s="282" t="s">
        <v>232</v>
      </c>
      <c r="O71" s="285" t="s">
        <v>412</v>
      </c>
      <c r="P71" s="136"/>
      <c r="Q71" s="136"/>
      <c r="R71" s="136"/>
      <c r="S71" s="136"/>
      <c r="T71" s="136"/>
      <c r="U71" s="136"/>
      <c r="V71" s="136"/>
      <c r="W71" s="136"/>
      <c r="X71" s="136"/>
      <c r="Y71" s="286"/>
      <c r="AA71" s="282" t="s">
        <v>232</v>
      </c>
      <c r="AB71" s="287"/>
      <c r="AC71" s="137"/>
      <c r="AD71" s="137"/>
      <c r="AE71" s="137"/>
      <c r="AF71" s="137"/>
      <c r="AG71" s="137"/>
      <c r="AH71" s="137"/>
      <c r="AI71" s="137"/>
      <c r="AJ71" s="137"/>
      <c r="AK71" s="137"/>
      <c r="AL71" s="288"/>
      <c r="AN71" s="211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</row>
    <row r="72" spans="1:51" ht="13.5" hidden="1">
      <c r="A72" s="282" t="s">
        <v>233</v>
      </c>
      <c r="B72" s="283">
        <f>'実質GDP'!B144/1000</f>
        <v>6.894</v>
      </c>
      <c r="C72" s="135">
        <f>'実質GDP'!C144/1000</f>
        <v>7.0582</v>
      </c>
      <c r="D72" s="135">
        <f>'実質GDP'!D144/1000</f>
        <v>6.0273</v>
      </c>
      <c r="E72" s="135">
        <f>'実質GDP'!E144/1000</f>
        <v>5.432600000000001</v>
      </c>
      <c r="F72" s="135">
        <f>'実質GDP'!F144/1000</f>
        <v>5.6126000000000005</v>
      </c>
      <c r="G72" s="135">
        <f>'実質GDP'!G144/1000</f>
        <v>5.2183</v>
      </c>
      <c r="H72" s="135">
        <f>'実質GDP'!H144/1000</f>
        <v>4.8988000000000005</v>
      </c>
      <c r="I72" s="135">
        <f>'実質GDP'!I144/1000</f>
        <v>4.5003</v>
      </c>
      <c r="J72" s="135">
        <f>'実質GDP'!J144/1000</f>
        <v>4.2383999999999995</v>
      </c>
      <c r="K72" s="135">
        <f>'実質GDP'!K144/1000</f>
        <v>4.3467</v>
      </c>
      <c r="L72" s="284">
        <f>'実質GDP'!L144/1000</f>
        <v>4.2311000000000005</v>
      </c>
      <c r="N72" s="282" t="s">
        <v>233</v>
      </c>
      <c r="O72" s="285" t="s">
        <v>412</v>
      </c>
      <c r="P72" s="136"/>
      <c r="Q72" s="136"/>
      <c r="R72" s="136"/>
      <c r="S72" s="136"/>
      <c r="T72" s="136"/>
      <c r="U72" s="136"/>
      <c r="V72" s="136"/>
      <c r="W72" s="136"/>
      <c r="X72" s="136"/>
      <c r="Y72" s="286"/>
      <c r="AA72" s="282" t="s">
        <v>233</v>
      </c>
      <c r="AB72" s="287"/>
      <c r="AC72" s="137"/>
      <c r="AD72" s="137"/>
      <c r="AE72" s="137"/>
      <c r="AF72" s="137"/>
      <c r="AG72" s="137"/>
      <c r="AH72" s="137"/>
      <c r="AI72" s="137"/>
      <c r="AJ72" s="137"/>
      <c r="AK72" s="137"/>
      <c r="AL72" s="288"/>
      <c r="AN72" s="211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</row>
    <row r="73" spans="1:51" ht="13.5" hidden="1">
      <c r="A73" s="282" t="s">
        <v>234</v>
      </c>
      <c r="B73" s="283">
        <f>'実質GDP'!B145/1000</f>
        <v>4.285</v>
      </c>
      <c r="C73" s="135">
        <f>'実質GDP'!C145/1000</f>
        <v>4.2619</v>
      </c>
      <c r="D73" s="135">
        <f>'実質GDP'!D145/1000</f>
        <v>3.8842</v>
      </c>
      <c r="E73" s="135">
        <f>'実質GDP'!E145/1000</f>
        <v>3.6479</v>
      </c>
      <c r="F73" s="135">
        <f>'実質GDP'!F145/1000</f>
        <v>3.8066</v>
      </c>
      <c r="G73" s="135">
        <f>'実質GDP'!G145/1000</f>
        <v>3.7046</v>
      </c>
      <c r="H73" s="135">
        <f>'実質GDP'!H145/1000</f>
        <v>3.4704</v>
      </c>
      <c r="I73" s="135">
        <f>'実質GDP'!I145/1000</f>
        <v>3.4994</v>
      </c>
      <c r="J73" s="135">
        <f>'実質GDP'!J145/1000</f>
        <v>3.6048</v>
      </c>
      <c r="K73" s="135">
        <f>'実質GDP'!K145/1000</f>
        <v>3.5686999999999998</v>
      </c>
      <c r="L73" s="284">
        <f>'実質GDP'!L145/1000</f>
        <v>3.7243000000000004</v>
      </c>
      <c r="N73" s="282" t="s">
        <v>234</v>
      </c>
      <c r="O73" s="285" t="s">
        <v>412</v>
      </c>
      <c r="P73" s="136"/>
      <c r="Q73" s="136"/>
      <c r="R73" s="136"/>
      <c r="S73" s="136"/>
      <c r="T73" s="136"/>
      <c r="U73" s="136"/>
      <c r="V73" s="136"/>
      <c r="W73" s="136"/>
      <c r="X73" s="136"/>
      <c r="Y73" s="286"/>
      <c r="AA73" s="282" t="s">
        <v>234</v>
      </c>
      <c r="AB73" s="287"/>
      <c r="AC73" s="137"/>
      <c r="AD73" s="137"/>
      <c r="AE73" s="137"/>
      <c r="AF73" s="137"/>
      <c r="AG73" s="137"/>
      <c r="AH73" s="137"/>
      <c r="AI73" s="137"/>
      <c r="AJ73" s="137"/>
      <c r="AK73" s="137"/>
      <c r="AL73" s="288"/>
      <c r="AN73" s="211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</row>
    <row r="74" spans="1:51" ht="13.5" hidden="1">
      <c r="A74" s="282" t="s">
        <v>235</v>
      </c>
      <c r="B74" s="283">
        <f>'実質GDP'!B146/1000</f>
        <v>5.3377</v>
      </c>
      <c r="C74" s="135">
        <f>'実質GDP'!C146/1000</f>
        <v>5.5213</v>
      </c>
      <c r="D74" s="135">
        <f>'実質GDP'!D146/1000</f>
        <v>4.5368</v>
      </c>
      <c r="E74" s="135">
        <f>'実質GDP'!E146/1000</f>
        <v>4.5315</v>
      </c>
      <c r="F74" s="135">
        <f>'実質GDP'!F146/1000</f>
        <v>5.079</v>
      </c>
      <c r="G74" s="135">
        <f>'実質GDP'!G146/1000</f>
        <v>4.976</v>
      </c>
      <c r="H74" s="135">
        <f>'実質GDP'!H146/1000</f>
        <v>4.5008</v>
      </c>
      <c r="I74" s="135">
        <f>'実質GDP'!I146/1000</f>
        <v>4.8042</v>
      </c>
      <c r="J74" s="135">
        <f>'実質GDP'!J146/1000</f>
        <v>4.7721</v>
      </c>
      <c r="K74" s="135">
        <f>'実質GDP'!K146/1000</f>
        <v>5.3079</v>
      </c>
      <c r="L74" s="284">
        <f>'実質GDP'!L146/1000</f>
        <v>4.6719</v>
      </c>
      <c r="N74" s="282" t="s">
        <v>235</v>
      </c>
      <c r="O74" s="285" t="s">
        <v>412</v>
      </c>
      <c r="P74" s="136"/>
      <c r="Q74" s="136"/>
      <c r="R74" s="136"/>
      <c r="S74" s="136"/>
      <c r="T74" s="136"/>
      <c r="U74" s="136"/>
      <c r="V74" s="136"/>
      <c r="W74" s="136"/>
      <c r="X74" s="136"/>
      <c r="Y74" s="286"/>
      <c r="AA74" s="282" t="s">
        <v>235</v>
      </c>
      <c r="AB74" s="287"/>
      <c r="AC74" s="137"/>
      <c r="AD74" s="137"/>
      <c r="AE74" s="137"/>
      <c r="AF74" s="137"/>
      <c r="AG74" s="137"/>
      <c r="AH74" s="137"/>
      <c r="AI74" s="137"/>
      <c r="AJ74" s="137"/>
      <c r="AK74" s="137"/>
      <c r="AL74" s="288"/>
      <c r="AN74" s="211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</row>
    <row r="75" spans="1:51" ht="13.5" hidden="1">
      <c r="A75" s="282" t="s">
        <v>236</v>
      </c>
      <c r="B75" s="283">
        <f>'実質GDP'!B147/1000</f>
        <v>2.0662</v>
      </c>
      <c r="C75" s="135">
        <f>'実質GDP'!C147/1000</f>
        <v>2.2349</v>
      </c>
      <c r="D75" s="135">
        <f>'実質GDP'!D147/1000</f>
        <v>1.9727999999999999</v>
      </c>
      <c r="E75" s="135">
        <f>'実質GDP'!E147/1000</f>
        <v>1.9445999999999999</v>
      </c>
      <c r="F75" s="135">
        <f>'実質GDP'!F147/1000</f>
        <v>2.1992</v>
      </c>
      <c r="G75" s="135">
        <f>'実質GDP'!G147/1000</f>
        <v>1.9369</v>
      </c>
      <c r="H75" s="135">
        <f>'実質GDP'!H147/1000</f>
        <v>1.7557</v>
      </c>
      <c r="I75" s="135">
        <f>'実質GDP'!I147/1000</f>
        <v>1.8409</v>
      </c>
      <c r="J75" s="135">
        <f>'実質GDP'!J147/1000</f>
        <v>1.9541</v>
      </c>
      <c r="K75" s="135">
        <f>'実質GDP'!K147/1000</f>
        <v>2.0281</v>
      </c>
      <c r="L75" s="284">
        <f>'実質GDP'!L147/1000</f>
        <v>2.1128</v>
      </c>
      <c r="N75" s="282" t="s">
        <v>236</v>
      </c>
      <c r="O75" s="285" t="s">
        <v>412</v>
      </c>
      <c r="P75" s="136"/>
      <c r="Q75" s="136"/>
      <c r="R75" s="136"/>
      <c r="S75" s="136"/>
      <c r="T75" s="136"/>
      <c r="U75" s="136"/>
      <c r="V75" s="136"/>
      <c r="W75" s="136"/>
      <c r="X75" s="136"/>
      <c r="Y75" s="286"/>
      <c r="AA75" s="282" t="s">
        <v>236</v>
      </c>
      <c r="AB75" s="287"/>
      <c r="AC75" s="137"/>
      <c r="AD75" s="137"/>
      <c r="AE75" s="137"/>
      <c r="AF75" s="137"/>
      <c r="AG75" s="137"/>
      <c r="AH75" s="137"/>
      <c r="AI75" s="137"/>
      <c r="AJ75" s="137"/>
      <c r="AK75" s="137"/>
      <c r="AL75" s="288"/>
      <c r="AN75" s="211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</row>
    <row r="76" spans="1:51" ht="13.5" hidden="1">
      <c r="A76" s="282" t="s">
        <v>237</v>
      </c>
      <c r="B76" s="283">
        <f>'実質GDP'!B148/1000</f>
        <v>6.504899999999999</v>
      </c>
      <c r="C76" s="135">
        <f>'実質GDP'!C148/1000</f>
        <v>6.5391</v>
      </c>
      <c r="D76" s="135">
        <f>'実質GDP'!D148/1000</f>
        <v>6.208</v>
      </c>
      <c r="E76" s="135">
        <f>'実質GDP'!E148/1000</f>
        <v>5.927</v>
      </c>
      <c r="F76" s="135">
        <f>'実質GDP'!F148/1000</f>
        <v>6.0237</v>
      </c>
      <c r="G76" s="135">
        <f>'実質GDP'!G148/1000</f>
        <v>5.6246</v>
      </c>
      <c r="H76" s="135">
        <f>'実質GDP'!H148/1000</f>
        <v>5.077</v>
      </c>
      <c r="I76" s="135">
        <f>'実質GDP'!I148/1000</f>
        <v>4.9882</v>
      </c>
      <c r="J76" s="135">
        <f>'実質GDP'!J148/1000</f>
        <v>4.487100000000001</v>
      </c>
      <c r="K76" s="135">
        <f>'実質GDP'!K148/1000</f>
        <v>4.7287</v>
      </c>
      <c r="L76" s="284">
        <f>'実質GDP'!L148/1000</f>
        <v>4.7601</v>
      </c>
      <c r="N76" s="282" t="s">
        <v>237</v>
      </c>
      <c r="O76" s="285" t="s">
        <v>412</v>
      </c>
      <c r="P76" s="136"/>
      <c r="Q76" s="136"/>
      <c r="R76" s="136"/>
      <c r="S76" s="136"/>
      <c r="T76" s="136"/>
      <c r="U76" s="136"/>
      <c r="V76" s="136"/>
      <c r="W76" s="136"/>
      <c r="X76" s="136"/>
      <c r="Y76" s="286"/>
      <c r="AA76" s="282" t="s">
        <v>237</v>
      </c>
      <c r="AB76" s="287"/>
      <c r="AC76" s="137"/>
      <c r="AD76" s="137"/>
      <c r="AE76" s="137"/>
      <c r="AF76" s="137"/>
      <c r="AG76" s="137"/>
      <c r="AH76" s="137"/>
      <c r="AI76" s="137"/>
      <c r="AJ76" s="137"/>
      <c r="AK76" s="137"/>
      <c r="AL76" s="288"/>
      <c r="AN76" s="211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</row>
    <row r="77" spans="1:51" ht="13.5" hidden="1">
      <c r="A77" s="282" t="s">
        <v>238</v>
      </c>
      <c r="B77" s="283">
        <f>'実質GDP'!B149/1000</f>
        <v>11.6784</v>
      </c>
      <c r="C77" s="135">
        <f>'実質GDP'!C149/1000</f>
        <v>12.084</v>
      </c>
      <c r="D77" s="135">
        <f>'実質GDP'!D149/1000</f>
        <v>11.1506</v>
      </c>
      <c r="E77" s="135">
        <f>'実質GDP'!E149/1000</f>
        <v>10.6781</v>
      </c>
      <c r="F77" s="135">
        <f>'実質GDP'!F149/1000</f>
        <v>11.481399999999999</v>
      </c>
      <c r="G77" s="135">
        <f>'実質GDP'!G149/1000</f>
        <v>10.6966</v>
      </c>
      <c r="H77" s="135">
        <f>'実質GDP'!H149/1000</f>
        <v>9.6631</v>
      </c>
      <c r="I77" s="135">
        <f>'実質GDP'!I149/1000</f>
        <v>10.5606</v>
      </c>
      <c r="J77" s="135">
        <f>'実質GDP'!J149/1000</f>
        <v>12.041799999999999</v>
      </c>
      <c r="K77" s="135">
        <f>'実質GDP'!K149/1000</f>
        <v>13.408100000000001</v>
      </c>
      <c r="L77" s="284">
        <f>'実質GDP'!L149/1000</f>
        <v>15.0229</v>
      </c>
      <c r="N77" s="282" t="s">
        <v>238</v>
      </c>
      <c r="O77" s="285" t="s">
        <v>412</v>
      </c>
      <c r="P77" s="136"/>
      <c r="Q77" s="136"/>
      <c r="R77" s="136"/>
      <c r="S77" s="136"/>
      <c r="T77" s="136"/>
      <c r="U77" s="136"/>
      <c r="V77" s="136"/>
      <c r="W77" s="136"/>
      <c r="X77" s="136"/>
      <c r="Y77" s="286"/>
      <c r="AA77" s="282" t="s">
        <v>238</v>
      </c>
      <c r="AB77" s="287"/>
      <c r="AC77" s="137"/>
      <c r="AD77" s="137"/>
      <c r="AE77" s="137"/>
      <c r="AF77" s="137"/>
      <c r="AG77" s="137"/>
      <c r="AH77" s="137"/>
      <c r="AI77" s="137"/>
      <c r="AJ77" s="137"/>
      <c r="AK77" s="137"/>
      <c r="AL77" s="288"/>
      <c r="AN77" s="211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</row>
    <row r="78" spans="1:51" ht="13.5">
      <c r="A78" s="282" t="s">
        <v>239</v>
      </c>
      <c r="B78" s="283">
        <f>'実質GDP'!B150/1000</f>
        <v>14.592</v>
      </c>
      <c r="C78" s="135">
        <f>'実質GDP'!C150/1000</f>
        <v>16.3464</v>
      </c>
      <c r="D78" s="135">
        <f>'実質GDP'!D150/1000</f>
        <v>15.87</v>
      </c>
      <c r="E78" s="135">
        <f>'実質GDP'!E150/1000</f>
        <v>16.9677</v>
      </c>
      <c r="F78" s="135">
        <f>'実質GDP'!F150/1000</f>
        <v>20.07</v>
      </c>
      <c r="G78" s="135">
        <f>'実質GDP'!G150/1000</f>
        <v>17.5304</v>
      </c>
      <c r="H78" s="135">
        <f>'実質GDP'!H150/1000</f>
        <v>18.416900000000002</v>
      </c>
      <c r="I78" s="135">
        <f>'実質GDP'!I150/1000</f>
        <v>23.8872</v>
      </c>
      <c r="J78" s="135">
        <f>'実質GDP'!J150/1000</f>
        <v>29.0173</v>
      </c>
      <c r="K78" s="135">
        <f>'実質GDP'!K150/1000</f>
        <v>32.895900000000005</v>
      </c>
      <c r="L78" s="284">
        <f>'実質GDP'!L150/1000</f>
        <v>38.7939</v>
      </c>
      <c r="N78" s="282" t="s">
        <v>239</v>
      </c>
      <c r="O78" s="285" t="s">
        <v>412</v>
      </c>
      <c r="P78" s="136"/>
      <c r="Q78" s="136"/>
      <c r="R78" s="136"/>
      <c r="S78" s="136"/>
      <c r="T78" s="136"/>
      <c r="U78" s="136"/>
      <c r="V78" s="136"/>
      <c r="W78" s="136"/>
      <c r="X78" s="136"/>
      <c r="Y78" s="286"/>
      <c r="AA78" s="282" t="s">
        <v>239</v>
      </c>
      <c r="AB78" s="287"/>
      <c r="AC78" s="137"/>
      <c r="AD78" s="137"/>
      <c r="AE78" s="137"/>
      <c r="AF78" s="137"/>
      <c r="AG78" s="137"/>
      <c r="AH78" s="137"/>
      <c r="AI78" s="137"/>
      <c r="AJ78" s="137"/>
      <c r="AK78" s="137"/>
      <c r="AL78" s="288"/>
      <c r="AN78" s="211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</row>
    <row r="79" spans="1:51" ht="13.5" hidden="1">
      <c r="A79" s="282" t="s">
        <v>240</v>
      </c>
      <c r="B79" s="283">
        <f>'実質GDP'!B151/1000</f>
        <v>10.0722</v>
      </c>
      <c r="C79" s="135">
        <f>'実質GDP'!C151/1000</f>
        <v>9.635</v>
      </c>
      <c r="D79" s="135">
        <f>'実質GDP'!D151/1000</f>
        <v>9.782399999999999</v>
      </c>
      <c r="E79" s="135">
        <f>'実質GDP'!E151/1000</f>
        <v>10.5734</v>
      </c>
      <c r="F79" s="135">
        <f>'実質GDP'!F151/1000</f>
        <v>10.9282</v>
      </c>
      <c r="G79" s="135">
        <f>'実質GDP'!G151/1000</f>
        <v>10.909600000000001</v>
      </c>
      <c r="H79" s="135">
        <f>'実質GDP'!H151/1000</f>
        <v>12.4055</v>
      </c>
      <c r="I79" s="135">
        <f>'実質GDP'!I151/1000</f>
        <v>12.101299999999998</v>
      </c>
      <c r="J79" s="135">
        <f>'実質GDP'!J151/1000</f>
        <v>12.9702</v>
      </c>
      <c r="K79" s="135">
        <f>'実質GDP'!K151/1000</f>
        <v>14.332600000000001</v>
      </c>
      <c r="L79" s="284">
        <f>'実質GDP'!L151/1000</f>
        <v>15.8382</v>
      </c>
      <c r="N79" s="282" t="s">
        <v>240</v>
      </c>
      <c r="O79" s="285" t="s">
        <v>412</v>
      </c>
      <c r="P79" s="136"/>
      <c r="Q79" s="136"/>
      <c r="R79" s="136"/>
      <c r="S79" s="136"/>
      <c r="T79" s="136"/>
      <c r="U79" s="136"/>
      <c r="V79" s="136"/>
      <c r="W79" s="136"/>
      <c r="X79" s="136"/>
      <c r="Y79" s="286"/>
      <c r="AA79" s="282" t="s">
        <v>240</v>
      </c>
      <c r="AB79" s="287"/>
      <c r="AC79" s="137"/>
      <c r="AD79" s="137"/>
      <c r="AE79" s="137"/>
      <c r="AF79" s="137"/>
      <c r="AG79" s="137"/>
      <c r="AH79" s="137"/>
      <c r="AI79" s="137"/>
      <c r="AJ79" s="137"/>
      <c r="AK79" s="137"/>
      <c r="AL79" s="288"/>
      <c r="AN79" s="211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</row>
    <row r="80" spans="1:51" ht="13.5" hidden="1">
      <c r="A80" s="282" t="s">
        <v>241</v>
      </c>
      <c r="B80" s="283">
        <f>'実質GDP'!B152/1000</f>
        <v>1.6989</v>
      </c>
      <c r="C80" s="135">
        <f>'実質GDP'!C152/1000</f>
        <v>1.7704000000000002</v>
      </c>
      <c r="D80" s="135">
        <f>'実質GDP'!D152/1000</f>
        <v>1.7359</v>
      </c>
      <c r="E80" s="135">
        <f>'実質GDP'!E152/1000</f>
        <v>1.6994</v>
      </c>
      <c r="F80" s="135">
        <f>'実質GDP'!F152/1000</f>
        <v>1.72</v>
      </c>
      <c r="G80" s="135">
        <f>'実質GDP'!G152/1000</f>
        <v>1.63</v>
      </c>
      <c r="H80" s="135">
        <f>'実質GDP'!H152/1000</f>
        <v>1.436</v>
      </c>
      <c r="I80" s="135">
        <f>'実質GDP'!I152/1000</f>
        <v>1.4838</v>
      </c>
      <c r="J80" s="135">
        <f>'実質GDP'!J152/1000</f>
        <v>1.7361</v>
      </c>
      <c r="K80" s="135">
        <f>'実質GDP'!K152/1000</f>
        <v>1.7575</v>
      </c>
      <c r="L80" s="284">
        <f>'実質GDP'!L152/1000</f>
        <v>1.9958</v>
      </c>
      <c r="N80" s="282" t="s">
        <v>241</v>
      </c>
      <c r="O80" s="285" t="s">
        <v>412</v>
      </c>
      <c r="P80" s="136"/>
      <c r="Q80" s="136"/>
      <c r="R80" s="136"/>
      <c r="S80" s="136"/>
      <c r="T80" s="136"/>
      <c r="U80" s="136"/>
      <c r="V80" s="136"/>
      <c r="W80" s="136"/>
      <c r="X80" s="136"/>
      <c r="Y80" s="286"/>
      <c r="AA80" s="282" t="s">
        <v>241</v>
      </c>
      <c r="AB80" s="287"/>
      <c r="AC80" s="137"/>
      <c r="AD80" s="137"/>
      <c r="AE80" s="137"/>
      <c r="AF80" s="137"/>
      <c r="AG80" s="137"/>
      <c r="AH80" s="137"/>
      <c r="AI80" s="137"/>
      <c r="AJ80" s="137"/>
      <c r="AK80" s="137"/>
      <c r="AL80" s="288"/>
      <c r="AN80" s="211"/>
      <c r="AO80" s="212"/>
      <c r="AP80" s="212"/>
      <c r="AQ80" s="212"/>
      <c r="AR80" s="212"/>
      <c r="AS80" s="212"/>
      <c r="AT80" s="212"/>
      <c r="AU80" s="212"/>
      <c r="AV80" s="212"/>
      <c r="AW80" s="212"/>
      <c r="AX80" s="212"/>
      <c r="AY80" s="212"/>
    </row>
    <row r="81" spans="1:51" ht="13.5" hidden="1">
      <c r="A81" s="282" t="s">
        <v>242</v>
      </c>
      <c r="B81" s="283">
        <f>'実質GDP'!B153/1000</f>
        <v>2.9013</v>
      </c>
      <c r="C81" s="135">
        <f>'実質GDP'!C153/1000</f>
        <v>2.6408</v>
      </c>
      <c r="D81" s="135">
        <f>'実質GDP'!D153/1000</f>
        <v>2.4994</v>
      </c>
      <c r="E81" s="135">
        <f>'実質GDP'!E153/1000</f>
        <v>1.9872999999999998</v>
      </c>
      <c r="F81" s="135">
        <f>'実質GDP'!F153/1000</f>
        <v>1.6724</v>
      </c>
      <c r="G81" s="135">
        <f>'実質GDP'!G153/1000</f>
        <v>1.398</v>
      </c>
      <c r="H81" s="135">
        <f>'実質GDP'!H153/1000</f>
        <v>1.2149</v>
      </c>
      <c r="I81" s="135">
        <f>'実質GDP'!I153/1000</f>
        <v>1.1473</v>
      </c>
      <c r="J81" s="135">
        <f>'実質GDP'!J153/1000</f>
        <v>1.0529000000000002</v>
      </c>
      <c r="K81" s="135">
        <f>'実質GDP'!K153/1000</f>
        <v>0.8969</v>
      </c>
      <c r="L81" s="284">
        <f>'実質GDP'!L153/1000</f>
        <v>0.9431</v>
      </c>
      <c r="N81" s="282" t="s">
        <v>242</v>
      </c>
      <c r="O81" s="285" t="s">
        <v>412</v>
      </c>
      <c r="P81" s="136"/>
      <c r="Q81" s="136"/>
      <c r="R81" s="136"/>
      <c r="S81" s="136"/>
      <c r="T81" s="136"/>
      <c r="U81" s="136"/>
      <c r="V81" s="136"/>
      <c r="W81" s="136"/>
      <c r="X81" s="136"/>
      <c r="Y81" s="286"/>
      <c r="AA81" s="282" t="s">
        <v>242</v>
      </c>
      <c r="AB81" s="287"/>
      <c r="AC81" s="137"/>
      <c r="AD81" s="137"/>
      <c r="AE81" s="137"/>
      <c r="AF81" s="137"/>
      <c r="AG81" s="137"/>
      <c r="AH81" s="137"/>
      <c r="AI81" s="137"/>
      <c r="AJ81" s="137"/>
      <c r="AK81" s="137"/>
      <c r="AL81" s="288"/>
      <c r="AN81" s="211"/>
      <c r="AO81" s="212"/>
      <c r="AP81" s="212"/>
      <c r="AQ81" s="212"/>
      <c r="AR81" s="212"/>
      <c r="AS81" s="212"/>
      <c r="AT81" s="212"/>
      <c r="AU81" s="212"/>
      <c r="AV81" s="212"/>
      <c r="AW81" s="212"/>
      <c r="AX81" s="212"/>
      <c r="AY81" s="212"/>
    </row>
    <row r="82" spans="1:51" ht="13.5" hidden="1">
      <c r="A82" s="282" t="s">
        <v>243</v>
      </c>
      <c r="B82" s="283">
        <f>'実質GDP'!B154/1000</f>
        <v>1.5070999999999999</v>
      </c>
      <c r="C82" s="135">
        <f>'実質GDP'!C154/1000</f>
        <v>1.4441</v>
      </c>
      <c r="D82" s="135">
        <f>'実質GDP'!D154/1000</f>
        <v>1.3707</v>
      </c>
      <c r="E82" s="135">
        <f>'実質GDP'!E154/1000</f>
        <v>1.2837</v>
      </c>
      <c r="F82" s="135">
        <f>'実質GDP'!F154/1000</f>
        <v>1.2395999999999998</v>
      </c>
      <c r="G82" s="135">
        <f>'実質GDP'!G154/1000</f>
        <v>1.1340999999999999</v>
      </c>
      <c r="H82" s="135">
        <f>'実質GDP'!H154/1000</f>
        <v>1.0467</v>
      </c>
      <c r="I82" s="135">
        <f>'実質GDP'!I154/1000</f>
        <v>0.9819</v>
      </c>
      <c r="J82" s="135">
        <f>'実質GDP'!J154/1000</f>
        <v>0.9527</v>
      </c>
      <c r="K82" s="135">
        <f>'実質GDP'!K154/1000</f>
        <v>0.9295</v>
      </c>
      <c r="L82" s="284">
        <f>'実質GDP'!L154/1000</f>
        <v>0.8734</v>
      </c>
      <c r="N82" s="282" t="s">
        <v>243</v>
      </c>
      <c r="O82" s="285" t="s">
        <v>412</v>
      </c>
      <c r="P82" s="136"/>
      <c r="Q82" s="136"/>
      <c r="R82" s="136"/>
      <c r="S82" s="136"/>
      <c r="T82" s="136"/>
      <c r="U82" s="136"/>
      <c r="V82" s="136"/>
      <c r="W82" s="136"/>
      <c r="X82" s="136"/>
      <c r="Y82" s="286"/>
      <c r="AA82" s="282" t="s">
        <v>243</v>
      </c>
      <c r="AB82" s="287"/>
      <c r="AC82" s="137"/>
      <c r="AD82" s="137"/>
      <c r="AE82" s="137"/>
      <c r="AF82" s="137"/>
      <c r="AG82" s="137"/>
      <c r="AH82" s="137"/>
      <c r="AI82" s="137"/>
      <c r="AJ82" s="137"/>
      <c r="AK82" s="137"/>
      <c r="AL82" s="288"/>
      <c r="AN82" s="211"/>
      <c r="AO82" s="212"/>
      <c r="AP82" s="212"/>
      <c r="AQ82" s="212"/>
      <c r="AR82" s="212"/>
      <c r="AS82" s="212"/>
      <c r="AT82" s="212"/>
      <c r="AU82" s="212"/>
      <c r="AV82" s="212"/>
      <c r="AW82" s="212"/>
      <c r="AX82" s="212"/>
      <c r="AY82" s="212"/>
    </row>
    <row r="83" spans="1:51" ht="13.5" hidden="1">
      <c r="A83" s="282" t="s">
        <v>244</v>
      </c>
      <c r="B83" s="283">
        <f>'実質GDP'!B155/1000</f>
        <v>1.5529000000000002</v>
      </c>
      <c r="C83" s="135">
        <f>'実質GDP'!C155/1000</f>
        <v>1.5438</v>
      </c>
      <c r="D83" s="135">
        <f>'実質GDP'!D155/1000</f>
        <v>1.2530999999999999</v>
      </c>
      <c r="E83" s="135">
        <f>'実質GDP'!E155/1000</f>
        <v>1.126</v>
      </c>
      <c r="F83" s="135">
        <f>'実質GDP'!F155/1000</f>
        <v>1.1048</v>
      </c>
      <c r="G83" s="135">
        <f>'実質GDP'!G155/1000</f>
        <v>1.0452000000000001</v>
      </c>
      <c r="H83" s="135">
        <f>'実質GDP'!H155/1000</f>
        <v>0.9116000000000001</v>
      </c>
      <c r="I83" s="135">
        <f>'実質GDP'!I155/1000</f>
        <v>0.911</v>
      </c>
      <c r="J83" s="135">
        <f>'実質GDP'!J155/1000</f>
        <v>0.8905</v>
      </c>
      <c r="K83" s="135">
        <f>'実質GDP'!K155/1000</f>
        <v>0.9076000000000001</v>
      </c>
      <c r="L83" s="284">
        <f>'実質GDP'!L155/1000</f>
        <v>0.8849</v>
      </c>
      <c r="N83" s="282" t="s">
        <v>244</v>
      </c>
      <c r="O83" s="285" t="s">
        <v>412</v>
      </c>
      <c r="P83" s="136"/>
      <c r="Q83" s="136"/>
      <c r="R83" s="136"/>
      <c r="S83" s="136"/>
      <c r="T83" s="136"/>
      <c r="U83" s="136"/>
      <c r="V83" s="136"/>
      <c r="W83" s="136"/>
      <c r="X83" s="136"/>
      <c r="Y83" s="286"/>
      <c r="AA83" s="282" t="s">
        <v>244</v>
      </c>
      <c r="AB83" s="287"/>
      <c r="AC83" s="137"/>
      <c r="AD83" s="137"/>
      <c r="AE83" s="137"/>
      <c r="AF83" s="137"/>
      <c r="AG83" s="137"/>
      <c r="AH83" s="137"/>
      <c r="AI83" s="137"/>
      <c r="AJ83" s="137"/>
      <c r="AK83" s="137"/>
      <c r="AL83" s="288"/>
      <c r="AN83" s="211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  <c r="AY83" s="212"/>
    </row>
    <row r="84" spans="1:51" ht="13.5" hidden="1">
      <c r="A84" s="282" t="s">
        <v>245</v>
      </c>
      <c r="B84" s="283">
        <f>'実質GDP'!B156/1000</f>
        <v>6.8427</v>
      </c>
      <c r="C84" s="135">
        <f>'実質GDP'!C156/1000</f>
        <v>6.747</v>
      </c>
      <c r="D84" s="135">
        <f>'実質GDP'!D156/1000</f>
        <v>6.2165</v>
      </c>
      <c r="E84" s="135">
        <f>'実質GDP'!E156/1000</f>
        <v>5.9153</v>
      </c>
      <c r="F84" s="135">
        <f>'実質GDP'!F156/1000</f>
        <v>5.825399999999999</v>
      </c>
      <c r="G84" s="135">
        <f>'実質GDP'!G156/1000</f>
        <v>5.7058</v>
      </c>
      <c r="H84" s="135">
        <f>'実質GDP'!H156/1000</f>
        <v>5.4598</v>
      </c>
      <c r="I84" s="135">
        <f>'実質GDP'!I156/1000</f>
        <v>5.4661</v>
      </c>
      <c r="J84" s="135">
        <f>'実質GDP'!J156/1000</f>
        <v>5.5339</v>
      </c>
      <c r="K84" s="135">
        <f>'実質GDP'!K156/1000</f>
        <v>5.5181000000000004</v>
      </c>
      <c r="L84" s="284">
        <f>'実質GDP'!L156/1000</f>
        <v>5.3136</v>
      </c>
      <c r="N84" s="282" t="s">
        <v>245</v>
      </c>
      <c r="O84" s="285" t="s">
        <v>412</v>
      </c>
      <c r="P84" s="136"/>
      <c r="Q84" s="136"/>
      <c r="R84" s="136"/>
      <c r="S84" s="136"/>
      <c r="T84" s="136"/>
      <c r="U84" s="136"/>
      <c r="V84" s="136"/>
      <c r="W84" s="136"/>
      <c r="X84" s="136"/>
      <c r="Y84" s="286"/>
      <c r="AA84" s="282" t="s">
        <v>245</v>
      </c>
      <c r="AB84" s="287"/>
      <c r="AC84" s="137"/>
      <c r="AD84" s="137"/>
      <c r="AE84" s="137"/>
      <c r="AF84" s="137"/>
      <c r="AG84" s="137"/>
      <c r="AH84" s="137"/>
      <c r="AI84" s="137"/>
      <c r="AJ84" s="137"/>
      <c r="AK84" s="137"/>
      <c r="AL84" s="288"/>
      <c r="AN84" s="211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  <c r="AY84" s="212"/>
    </row>
    <row r="85" spans="1:51" ht="13.5" hidden="1">
      <c r="A85" s="282" t="s">
        <v>246</v>
      </c>
      <c r="B85" s="283">
        <f>'実質GDP'!B157/1000</f>
        <v>0.3674</v>
      </c>
      <c r="C85" s="135">
        <f>'実質GDP'!C157/1000</f>
        <v>0.3387</v>
      </c>
      <c r="D85" s="135">
        <f>'実質GDP'!D157/1000</f>
        <v>0.314</v>
      </c>
      <c r="E85" s="135">
        <f>'実質GDP'!E157/1000</f>
        <v>0.2802</v>
      </c>
      <c r="F85" s="135">
        <f>'実質GDP'!F157/1000</f>
        <v>0.25780000000000003</v>
      </c>
      <c r="G85" s="135">
        <f>'実質GDP'!G157/1000</f>
        <v>0.24409999999999998</v>
      </c>
      <c r="H85" s="135">
        <f>'実質GDP'!H157/1000</f>
        <v>0.21569999999999998</v>
      </c>
      <c r="I85" s="135">
        <f>'実質GDP'!I157/1000</f>
        <v>0.2042</v>
      </c>
      <c r="J85" s="135">
        <f>'実質GDP'!J157/1000</f>
        <v>0.2061</v>
      </c>
      <c r="K85" s="135">
        <f>'実質GDP'!K157/1000</f>
        <v>0.2</v>
      </c>
      <c r="L85" s="284">
        <f>'実質GDP'!L157/1000</f>
        <v>0.19319999999999998</v>
      </c>
      <c r="N85" s="282" t="s">
        <v>246</v>
      </c>
      <c r="O85" s="285" t="s">
        <v>412</v>
      </c>
      <c r="P85" s="136"/>
      <c r="Q85" s="136"/>
      <c r="R85" s="136"/>
      <c r="S85" s="136"/>
      <c r="T85" s="136"/>
      <c r="U85" s="136"/>
      <c r="V85" s="136"/>
      <c r="W85" s="136"/>
      <c r="X85" s="136"/>
      <c r="Y85" s="286"/>
      <c r="AA85" s="282" t="s">
        <v>246</v>
      </c>
      <c r="AB85" s="287"/>
      <c r="AC85" s="137"/>
      <c r="AD85" s="137"/>
      <c r="AE85" s="137"/>
      <c r="AF85" s="137"/>
      <c r="AG85" s="137"/>
      <c r="AH85" s="137"/>
      <c r="AI85" s="137"/>
      <c r="AJ85" s="137"/>
      <c r="AK85" s="137"/>
      <c r="AL85" s="288"/>
      <c r="AN85" s="211"/>
      <c r="AO85" s="212"/>
      <c r="AP85" s="212"/>
      <c r="AQ85" s="212"/>
      <c r="AR85" s="212"/>
      <c r="AS85" s="212"/>
      <c r="AT85" s="212"/>
      <c r="AU85" s="212"/>
      <c r="AV85" s="212"/>
      <c r="AW85" s="212"/>
      <c r="AX85" s="212"/>
      <c r="AY85" s="212"/>
    </row>
    <row r="86" spans="1:51" ht="13.5" hidden="1">
      <c r="A86" s="282" t="s">
        <v>247</v>
      </c>
      <c r="B86" s="283">
        <f>'実質GDP'!B158/1000</f>
        <v>1.3636</v>
      </c>
      <c r="C86" s="135">
        <f>'実質GDP'!C158/1000</f>
        <v>1.3802</v>
      </c>
      <c r="D86" s="135">
        <f>'実質GDP'!D158/1000</f>
        <v>1.2303</v>
      </c>
      <c r="E86" s="135">
        <f>'実質GDP'!E158/1000</f>
        <v>1.2022</v>
      </c>
      <c r="F86" s="135">
        <f>'実質GDP'!F158/1000</f>
        <v>1.2635</v>
      </c>
      <c r="G86" s="135">
        <f>'実質GDP'!G158/1000</f>
        <v>1.1643</v>
      </c>
      <c r="H86" s="135">
        <f>'実質GDP'!H158/1000</f>
        <v>1.1770999999999998</v>
      </c>
      <c r="I86" s="135">
        <f>'実質GDP'!I158/1000</f>
        <v>1.215</v>
      </c>
      <c r="J86" s="135">
        <f>'実質GDP'!J158/1000</f>
        <v>1.379</v>
      </c>
      <c r="K86" s="135">
        <f>'実質GDP'!K158/1000</f>
        <v>1.425</v>
      </c>
      <c r="L86" s="284">
        <f>'実質GDP'!L158/1000</f>
        <v>1.4798</v>
      </c>
      <c r="N86" s="282" t="s">
        <v>247</v>
      </c>
      <c r="O86" s="285" t="s">
        <v>412</v>
      </c>
      <c r="P86" s="136"/>
      <c r="Q86" s="136"/>
      <c r="R86" s="136"/>
      <c r="S86" s="136"/>
      <c r="T86" s="136"/>
      <c r="U86" s="136"/>
      <c r="V86" s="136"/>
      <c r="W86" s="136"/>
      <c r="X86" s="136"/>
      <c r="Y86" s="286"/>
      <c r="AA86" s="282" t="s">
        <v>247</v>
      </c>
      <c r="AB86" s="287"/>
      <c r="AC86" s="137"/>
      <c r="AD86" s="137"/>
      <c r="AE86" s="137"/>
      <c r="AF86" s="137"/>
      <c r="AG86" s="137"/>
      <c r="AH86" s="137"/>
      <c r="AI86" s="137"/>
      <c r="AJ86" s="137"/>
      <c r="AK86" s="137"/>
      <c r="AL86" s="288"/>
      <c r="AN86" s="211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</row>
    <row r="87" spans="1:51" ht="13.5" hidden="1">
      <c r="A87" s="282" t="s">
        <v>248</v>
      </c>
      <c r="B87" s="283">
        <f>'実質GDP'!B159/1000</f>
        <v>4.931100000000001</v>
      </c>
      <c r="C87" s="135">
        <f>'実質GDP'!C159/1000</f>
        <v>5.064100000000001</v>
      </c>
      <c r="D87" s="135">
        <f>'実質GDP'!D159/1000</f>
        <v>5.0783000000000005</v>
      </c>
      <c r="E87" s="135">
        <f>'実質GDP'!E159/1000</f>
        <v>4.9081</v>
      </c>
      <c r="F87" s="135">
        <f>'実質GDP'!F159/1000</f>
        <v>5.3138000000000005</v>
      </c>
      <c r="G87" s="135">
        <f>'実質GDP'!G159/1000</f>
        <v>4.7729</v>
      </c>
      <c r="H87" s="135">
        <f>'実質GDP'!H159/1000</f>
        <v>4.7923</v>
      </c>
      <c r="I87" s="135">
        <f>'実質GDP'!I159/1000</f>
        <v>5.0705</v>
      </c>
      <c r="J87" s="135">
        <f>'実質GDP'!J159/1000</f>
        <v>5.6086</v>
      </c>
      <c r="K87" s="135">
        <f>'実質GDP'!K159/1000</f>
        <v>5.7439</v>
      </c>
      <c r="L87" s="284">
        <f>'実質GDP'!L159/1000</f>
        <v>5.6875</v>
      </c>
      <c r="N87" s="282" t="s">
        <v>248</v>
      </c>
      <c r="O87" s="285" t="s">
        <v>412</v>
      </c>
      <c r="P87" s="136"/>
      <c r="Q87" s="136"/>
      <c r="R87" s="136"/>
      <c r="S87" s="136"/>
      <c r="T87" s="136"/>
      <c r="U87" s="136"/>
      <c r="V87" s="136"/>
      <c r="W87" s="136"/>
      <c r="X87" s="136"/>
      <c r="Y87" s="286"/>
      <c r="AA87" s="282" t="s">
        <v>248</v>
      </c>
      <c r="AB87" s="287"/>
      <c r="AC87" s="137"/>
      <c r="AD87" s="137"/>
      <c r="AE87" s="137"/>
      <c r="AF87" s="137"/>
      <c r="AG87" s="137"/>
      <c r="AH87" s="137"/>
      <c r="AI87" s="137"/>
      <c r="AJ87" s="137"/>
      <c r="AK87" s="137"/>
      <c r="AL87" s="288"/>
      <c r="AN87" s="211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  <c r="AY87" s="212"/>
    </row>
    <row r="88" spans="1:51" ht="13.5">
      <c r="A88" s="282" t="s">
        <v>249</v>
      </c>
      <c r="B88" s="283">
        <f>'実質GDP'!B160/1000</f>
        <v>41.3575</v>
      </c>
      <c r="C88" s="135">
        <f>'実質GDP'!C160/1000</f>
        <v>40.8677</v>
      </c>
      <c r="D88" s="135">
        <f>'実質GDP'!D160/1000</f>
        <v>39.1049</v>
      </c>
      <c r="E88" s="135">
        <f>'実質GDP'!E160/1000</f>
        <v>38.4898</v>
      </c>
      <c r="F88" s="135">
        <f>'実質GDP'!F160/1000</f>
        <v>37.1297</v>
      </c>
      <c r="G88" s="135">
        <f>'実質GDP'!G160/1000</f>
        <v>36.0331</v>
      </c>
      <c r="H88" s="135">
        <f>'実質GDP'!H160/1000</f>
        <v>34.8879</v>
      </c>
      <c r="I88" s="135">
        <f>'実質GDP'!I160/1000</f>
        <v>33.074400000000004</v>
      </c>
      <c r="J88" s="135">
        <f>'実質GDP'!J160/1000</f>
        <v>33.787699999999994</v>
      </c>
      <c r="K88" s="135">
        <f>'実質GDP'!K160/1000</f>
        <v>32.6932</v>
      </c>
      <c r="L88" s="284">
        <f>'実質GDP'!L160/1000</f>
        <v>32.808800000000005</v>
      </c>
      <c r="N88" s="282" t="s">
        <v>249</v>
      </c>
      <c r="O88" s="285" t="s">
        <v>412</v>
      </c>
      <c r="P88" s="136"/>
      <c r="Q88" s="136"/>
      <c r="R88" s="136"/>
      <c r="S88" s="136"/>
      <c r="T88" s="136"/>
      <c r="U88" s="136"/>
      <c r="V88" s="136"/>
      <c r="W88" s="136"/>
      <c r="X88" s="136"/>
      <c r="Y88" s="286"/>
      <c r="AA88" s="282" t="s">
        <v>249</v>
      </c>
      <c r="AB88" s="287"/>
      <c r="AC88" s="137"/>
      <c r="AD88" s="137"/>
      <c r="AE88" s="137"/>
      <c r="AF88" s="137"/>
      <c r="AG88" s="137"/>
      <c r="AH88" s="137"/>
      <c r="AI88" s="137"/>
      <c r="AJ88" s="137"/>
      <c r="AK88" s="137"/>
      <c r="AL88" s="288"/>
      <c r="AN88" s="211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</row>
    <row r="89" spans="1:51" ht="13.5">
      <c r="A89" s="282" t="s">
        <v>250</v>
      </c>
      <c r="B89" s="283">
        <f>'実質GDP'!B161/1000</f>
        <v>13.1365</v>
      </c>
      <c r="C89" s="135">
        <f>'実質GDP'!C161/1000</f>
        <v>13.1336</v>
      </c>
      <c r="D89" s="135">
        <f>'実質GDP'!D161/1000</f>
        <v>13.3913</v>
      </c>
      <c r="E89" s="135">
        <f>'実質GDP'!E161/1000</f>
        <v>13.5618</v>
      </c>
      <c r="F89" s="135">
        <f>'実質GDP'!F161/1000</f>
        <v>13.5764</v>
      </c>
      <c r="G89" s="135">
        <f>'実質GDP'!G161/1000</f>
        <v>13.8731</v>
      </c>
      <c r="H89" s="135">
        <f>'実質GDP'!H161/1000</f>
        <v>13.8316</v>
      </c>
      <c r="I89" s="135">
        <f>'実質GDP'!I161/1000</f>
        <v>13.8191</v>
      </c>
      <c r="J89" s="135">
        <f>'実質GDP'!J161/1000</f>
        <v>14.3427</v>
      </c>
      <c r="K89" s="135">
        <f>'実質GDP'!K161/1000</f>
        <v>15.587</v>
      </c>
      <c r="L89" s="284">
        <f>'実質GDP'!L161/1000</f>
        <v>15.5685</v>
      </c>
      <c r="N89" s="282" t="s">
        <v>250</v>
      </c>
      <c r="O89" s="285" t="s">
        <v>412</v>
      </c>
      <c r="P89" s="136"/>
      <c r="Q89" s="136"/>
      <c r="R89" s="136"/>
      <c r="S89" s="136"/>
      <c r="T89" s="136"/>
      <c r="U89" s="136"/>
      <c r="V89" s="136"/>
      <c r="W89" s="136"/>
      <c r="X89" s="136"/>
      <c r="Y89" s="286"/>
      <c r="AA89" s="282" t="s">
        <v>250</v>
      </c>
      <c r="AB89" s="287"/>
      <c r="AC89" s="137"/>
      <c r="AD89" s="137"/>
      <c r="AE89" s="137"/>
      <c r="AF89" s="137"/>
      <c r="AG89" s="137"/>
      <c r="AH89" s="137"/>
      <c r="AI89" s="137"/>
      <c r="AJ89" s="137"/>
      <c r="AK89" s="137"/>
      <c r="AL89" s="288"/>
      <c r="AN89" s="211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</row>
    <row r="90" spans="1:51" ht="13.5" hidden="1">
      <c r="A90" s="282" t="s">
        <v>251</v>
      </c>
      <c r="B90" s="283">
        <f>'実質GDP'!B162/1000</f>
        <v>8.4508</v>
      </c>
      <c r="C90" s="135">
        <f>'実質GDP'!C162/1000</f>
        <v>8.5174</v>
      </c>
      <c r="D90" s="135">
        <f>'実質GDP'!D162/1000</f>
        <v>8.8627</v>
      </c>
      <c r="E90" s="135">
        <f>'実質GDP'!E162/1000</f>
        <v>8.820200000000002</v>
      </c>
      <c r="F90" s="135">
        <f>'実質GDP'!F162/1000</f>
        <v>8.853399999999999</v>
      </c>
      <c r="G90" s="135">
        <f>'実質GDP'!G162/1000</f>
        <v>9.1608</v>
      </c>
      <c r="H90" s="135">
        <f>'実質GDP'!H162/1000</f>
        <v>9.213700000000001</v>
      </c>
      <c r="I90" s="135">
        <f>'実質GDP'!I162/1000</f>
        <v>9.2793</v>
      </c>
      <c r="J90" s="135">
        <f>'実質GDP'!J162/1000</f>
        <v>9.5985</v>
      </c>
      <c r="K90" s="135">
        <f>'実質GDP'!K162/1000</f>
        <v>10.5816</v>
      </c>
      <c r="L90" s="284">
        <f>'実質GDP'!L162/1000</f>
        <v>10.6283</v>
      </c>
      <c r="N90" s="282" t="s">
        <v>251</v>
      </c>
      <c r="O90" s="285" t="s">
        <v>412</v>
      </c>
      <c r="P90" s="136"/>
      <c r="Q90" s="136"/>
      <c r="R90" s="136"/>
      <c r="S90" s="136"/>
      <c r="T90" s="136"/>
      <c r="U90" s="136"/>
      <c r="V90" s="136"/>
      <c r="W90" s="136"/>
      <c r="X90" s="136"/>
      <c r="Y90" s="286"/>
      <c r="AA90" s="282" t="s">
        <v>251</v>
      </c>
      <c r="AB90" s="287"/>
      <c r="AC90" s="137"/>
      <c r="AD90" s="137"/>
      <c r="AE90" s="137"/>
      <c r="AF90" s="137"/>
      <c r="AG90" s="137"/>
      <c r="AH90" s="137"/>
      <c r="AI90" s="137"/>
      <c r="AJ90" s="137"/>
      <c r="AK90" s="137"/>
      <c r="AL90" s="288"/>
      <c r="AN90" s="211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</row>
    <row r="91" spans="1:51" ht="13.5" hidden="1">
      <c r="A91" s="282" t="s">
        <v>252</v>
      </c>
      <c r="B91" s="283">
        <f>'実質GDP'!B163/1000</f>
        <v>4.711</v>
      </c>
      <c r="C91" s="135">
        <f>'実質GDP'!C163/1000</f>
        <v>4.6326</v>
      </c>
      <c r="D91" s="135">
        <f>'実質GDP'!D163/1000</f>
        <v>4.525399999999999</v>
      </c>
      <c r="E91" s="135">
        <f>'実質GDP'!E163/1000</f>
        <v>4.742100000000001</v>
      </c>
      <c r="F91" s="135">
        <f>'実質GDP'!F163/1000</f>
        <v>4.723</v>
      </c>
      <c r="G91" s="135">
        <f>'実質GDP'!G163/1000</f>
        <v>4.7122</v>
      </c>
      <c r="H91" s="135">
        <f>'実質GDP'!H163/1000</f>
        <v>4.6227</v>
      </c>
      <c r="I91" s="135">
        <f>'実質GDP'!I163/1000</f>
        <v>4.5535</v>
      </c>
      <c r="J91" s="135">
        <f>'実質GDP'!J163/1000</f>
        <v>4.7526</v>
      </c>
      <c r="K91" s="135">
        <f>'実質GDP'!K163/1000</f>
        <v>5.0458</v>
      </c>
      <c r="L91" s="284">
        <f>'実質GDP'!L163/1000</f>
        <v>4.9986999999999995</v>
      </c>
      <c r="N91" s="282" t="s">
        <v>252</v>
      </c>
      <c r="O91" s="285" t="s">
        <v>412</v>
      </c>
      <c r="P91" s="136"/>
      <c r="Q91" s="136"/>
      <c r="R91" s="136"/>
      <c r="S91" s="136"/>
      <c r="T91" s="136"/>
      <c r="U91" s="136"/>
      <c r="V91" s="136"/>
      <c r="W91" s="136"/>
      <c r="X91" s="136"/>
      <c r="Y91" s="286"/>
      <c r="AA91" s="282" t="s">
        <v>252</v>
      </c>
      <c r="AB91" s="287"/>
      <c r="AC91" s="137"/>
      <c r="AD91" s="137"/>
      <c r="AE91" s="137"/>
      <c r="AF91" s="137"/>
      <c r="AG91" s="137"/>
      <c r="AH91" s="137"/>
      <c r="AI91" s="137"/>
      <c r="AJ91" s="137"/>
      <c r="AK91" s="137"/>
      <c r="AL91" s="288"/>
      <c r="AN91" s="211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</row>
    <row r="92" spans="1:51" ht="13.5">
      <c r="A92" s="282" t="s">
        <v>253</v>
      </c>
      <c r="B92" s="283">
        <f>'実質GDP'!B164/1000</f>
        <v>74.711</v>
      </c>
      <c r="C92" s="135">
        <f>'実質GDP'!C164/1000</f>
        <v>75.3172</v>
      </c>
      <c r="D92" s="135">
        <f>'実質GDP'!D164/1000</f>
        <v>72.8664</v>
      </c>
      <c r="E92" s="135">
        <f>'実質GDP'!E164/1000</f>
        <v>72.46419999999999</v>
      </c>
      <c r="F92" s="135">
        <f>'実質GDP'!F164/1000</f>
        <v>70.66069999999999</v>
      </c>
      <c r="G92" s="135">
        <f>'実質GDP'!G164/1000</f>
        <v>71.1995</v>
      </c>
      <c r="H92" s="135">
        <f>'実質GDP'!H164/1000</f>
        <v>70.509</v>
      </c>
      <c r="I92" s="135">
        <f>'実質GDP'!I164/1000</f>
        <v>69.25210000000001</v>
      </c>
      <c r="J92" s="135">
        <f>'実質GDP'!J164/1000</f>
        <v>70.0711</v>
      </c>
      <c r="K92" s="135">
        <f>'実質GDP'!K164/1000</f>
        <v>71.0064</v>
      </c>
      <c r="L92" s="284">
        <f>'実質GDP'!L164/1000</f>
        <v>69.7343</v>
      </c>
      <c r="N92" s="282" t="s">
        <v>253</v>
      </c>
      <c r="O92" s="285" t="s">
        <v>412</v>
      </c>
      <c r="P92" s="136"/>
      <c r="Q92" s="136"/>
      <c r="R92" s="136"/>
      <c r="S92" s="136"/>
      <c r="T92" s="136"/>
      <c r="U92" s="136"/>
      <c r="V92" s="136"/>
      <c r="W92" s="136"/>
      <c r="X92" s="136"/>
      <c r="Y92" s="286"/>
      <c r="AA92" s="282" t="s">
        <v>253</v>
      </c>
      <c r="AB92" s="287"/>
      <c r="AC92" s="137"/>
      <c r="AD92" s="137"/>
      <c r="AE92" s="137"/>
      <c r="AF92" s="137"/>
      <c r="AG92" s="137"/>
      <c r="AH92" s="137"/>
      <c r="AI92" s="137"/>
      <c r="AJ92" s="137"/>
      <c r="AK92" s="137"/>
      <c r="AL92" s="288"/>
      <c r="AN92" s="211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</row>
    <row r="93" spans="1:51" ht="13.5" hidden="1">
      <c r="A93" s="282" t="s">
        <v>254</v>
      </c>
      <c r="B93" s="283">
        <f>'実質GDP'!B165/1000</f>
        <v>45.5716</v>
      </c>
      <c r="C93" s="135">
        <f>'実質GDP'!C165/1000</f>
        <v>46.985099999999996</v>
      </c>
      <c r="D93" s="135">
        <f>'実質GDP'!D165/1000</f>
        <v>46.1215</v>
      </c>
      <c r="E93" s="135">
        <f>'実質GDP'!E165/1000</f>
        <v>45.856</v>
      </c>
      <c r="F93" s="135">
        <f>'実質GDP'!F165/1000</f>
        <v>43.9754</v>
      </c>
      <c r="G93" s="135">
        <f>'実質GDP'!G165/1000</f>
        <v>44.0085</v>
      </c>
      <c r="H93" s="135">
        <f>'実質GDP'!H165/1000</f>
        <v>43.2323</v>
      </c>
      <c r="I93" s="135">
        <f>'実質GDP'!I165/1000</f>
        <v>42.4145</v>
      </c>
      <c r="J93" s="135">
        <f>'実質GDP'!J165/1000</f>
        <v>44.5289</v>
      </c>
      <c r="K93" s="135">
        <f>'実質GDP'!K165/1000</f>
        <v>47.229</v>
      </c>
      <c r="L93" s="284">
        <f>'実質GDP'!L165/1000</f>
        <v>45.955400000000004</v>
      </c>
      <c r="N93" s="282" t="s">
        <v>254</v>
      </c>
      <c r="O93" s="285" t="s">
        <v>412</v>
      </c>
      <c r="P93" s="136"/>
      <c r="Q93" s="136"/>
      <c r="R93" s="136"/>
      <c r="S93" s="136"/>
      <c r="T93" s="136"/>
      <c r="U93" s="136"/>
      <c r="V93" s="136"/>
      <c r="W93" s="136"/>
      <c r="X93" s="136"/>
      <c r="Y93" s="286"/>
      <c r="AA93" s="282" t="s">
        <v>254</v>
      </c>
      <c r="AB93" s="287"/>
      <c r="AC93" s="137"/>
      <c r="AD93" s="137"/>
      <c r="AE93" s="137"/>
      <c r="AF93" s="137"/>
      <c r="AG93" s="137"/>
      <c r="AH93" s="137"/>
      <c r="AI93" s="137"/>
      <c r="AJ93" s="137"/>
      <c r="AK93" s="137"/>
      <c r="AL93" s="288"/>
      <c r="AN93" s="211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</row>
    <row r="94" spans="1:51" ht="13.5" hidden="1">
      <c r="A94" s="282" t="s">
        <v>255</v>
      </c>
      <c r="B94" s="283">
        <f>'実質GDP'!B166/1000</f>
        <v>29.1771</v>
      </c>
      <c r="C94" s="135">
        <f>'実質GDP'!C166/1000</f>
        <v>28.353099999999998</v>
      </c>
      <c r="D94" s="135">
        <f>'実質GDP'!D166/1000</f>
        <v>26.755200000000002</v>
      </c>
      <c r="E94" s="135">
        <f>'実質GDP'!E166/1000</f>
        <v>26.6184</v>
      </c>
      <c r="F94" s="135">
        <f>'実質GDP'!F166/1000</f>
        <v>26.685299999999998</v>
      </c>
      <c r="G94" s="135">
        <f>'実質GDP'!G166/1000</f>
        <v>27.191</v>
      </c>
      <c r="H94" s="135">
        <f>'実質GDP'!H166/1000</f>
        <v>27.276</v>
      </c>
      <c r="I94" s="135">
        <f>'実質GDP'!I166/1000</f>
        <v>26.837</v>
      </c>
      <c r="J94" s="135">
        <f>'実質GDP'!J166/1000</f>
        <v>25.5224</v>
      </c>
      <c r="K94" s="135">
        <f>'実質GDP'!K166/1000</f>
        <v>23.6802</v>
      </c>
      <c r="L94" s="284">
        <f>'実質GDP'!L166/1000</f>
        <v>23.708099999999998</v>
      </c>
      <c r="N94" s="282" t="s">
        <v>255</v>
      </c>
      <c r="O94" s="285" t="s">
        <v>412</v>
      </c>
      <c r="P94" s="136"/>
      <c r="Q94" s="136"/>
      <c r="R94" s="136"/>
      <c r="S94" s="136"/>
      <c r="T94" s="136"/>
      <c r="U94" s="136"/>
      <c r="V94" s="136"/>
      <c r="W94" s="136"/>
      <c r="X94" s="136"/>
      <c r="Y94" s="286"/>
      <c r="AA94" s="282" t="s">
        <v>255</v>
      </c>
      <c r="AB94" s="287"/>
      <c r="AC94" s="137"/>
      <c r="AD94" s="137"/>
      <c r="AE94" s="137"/>
      <c r="AF94" s="137"/>
      <c r="AG94" s="137"/>
      <c r="AH94" s="137"/>
      <c r="AI94" s="137"/>
      <c r="AJ94" s="137"/>
      <c r="AK94" s="137"/>
      <c r="AL94" s="288"/>
      <c r="AN94" s="211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</row>
    <row r="95" spans="1:51" ht="13.5">
      <c r="A95" s="282" t="s">
        <v>256</v>
      </c>
      <c r="B95" s="283">
        <f>'実質GDP'!B167/1000</f>
        <v>30.3304</v>
      </c>
      <c r="C95" s="135">
        <f>'実質GDP'!C167/1000</f>
        <v>31.053900000000002</v>
      </c>
      <c r="D95" s="135">
        <f>'実質GDP'!D167/1000</f>
        <v>29.2441</v>
      </c>
      <c r="E95" s="135">
        <f>'実質GDP'!E167/1000</f>
        <v>30.2127</v>
      </c>
      <c r="F95" s="135">
        <f>'実質GDP'!F167/1000</f>
        <v>30.4452</v>
      </c>
      <c r="G95" s="135">
        <f>'実質GDP'!G167/1000</f>
        <v>31.6657</v>
      </c>
      <c r="H95" s="135">
        <f>'実質GDP'!H167/1000</f>
        <v>33.6447</v>
      </c>
      <c r="I95" s="135">
        <f>'実質GDP'!I167/1000</f>
        <v>34.5081</v>
      </c>
      <c r="J95" s="135">
        <f>'実質GDP'!J167/1000</f>
        <v>33.7795</v>
      </c>
      <c r="K95" s="135">
        <f>'実質GDP'!K167/1000</f>
        <v>34.6341</v>
      </c>
      <c r="L95" s="284">
        <f>'実質GDP'!L167/1000</f>
        <v>34.077400000000004</v>
      </c>
      <c r="N95" s="282" t="s">
        <v>256</v>
      </c>
      <c r="O95" s="285" t="s">
        <v>412</v>
      </c>
      <c r="P95" s="136"/>
      <c r="Q95" s="136"/>
      <c r="R95" s="136"/>
      <c r="S95" s="136"/>
      <c r="T95" s="136"/>
      <c r="U95" s="136"/>
      <c r="V95" s="136"/>
      <c r="W95" s="136"/>
      <c r="X95" s="136"/>
      <c r="Y95" s="286"/>
      <c r="AA95" s="282" t="s">
        <v>256</v>
      </c>
      <c r="AB95" s="287"/>
      <c r="AC95" s="137"/>
      <c r="AD95" s="137"/>
      <c r="AE95" s="137"/>
      <c r="AF95" s="137"/>
      <c r="AG95" s="137"/>
      <c r="AH95" s="137"/>
      <c r="AI95" s="137"/>
      <c r="AJ95" s="137"/>
      <c r="AK95" s="137"/>
      <c r="AL95" s="288"/>
      <c r="AN95" s="211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</row>
    <row r="96" spans="1:51" ht="13.5">
      <c r="A96" s="282" t="s">
        <v>257</v>
      </c>
      <c r="B96" s="283">
        <f>'実質GDP'!B168/1000</f>
        <v>55.4195</v>
      </c>
      <c r="C96" s="135">
        <f>'実質GDP'!C168/1000</f>
        <v>56.3315</v>
      </c>
      <c r="D96" s="135">
        <f>'実質GDP'!D168/1000</f>
        <v>56.5069</v>
      </c>
      <c r="E96" s="135">
        <f>'実質GDP'!E168/1000</f>
        <v>56.6481</v>
      </c>
      <c r="F96" s="135">
        <f>'実質GDP'!F168/1000</f>
        <v>57.8639</v>
      </c>
      <c r="G96" s="135">
        <f>'実質GDP'!G168/1000</f>
        <v>58.680099999999996</v>
      </c>
      <c r="H96" s="135">
        <f>'実質GDP'!H168/1000</f>
        <v>59.192099999999996</v>
      </c>
      <c r="I96" s="135">
        <f>'実質GDP'!I168/1000</f>
        <v>59.6785</v>
      </c>
      <c r="J96" s="135">
        <f>'実質GDP'!J168/1000</f>
        <v>60.3316</v>
      </c>
      <c r="K96" s="135">
        <f>'実質GDP'!K168/1000</f>
        <v>60.9321</v>
      </c>
      <c r="L96" s="284">
        <f>'実質GDP'!L168/1000</f>
        <v>61.5126</v>
      </c>
      <c r="N96" s="282" t="s">
        <v>257</v>
      </c>
      <c r="O96" s="285" t="s">
        <v>412</v>
      </c>
      <c r="P96" s="136"/>
      <c r="Q96" s="136"/>
      <c r="R96" s="136"/>
      <c r="S96" s="136"/>
      <c r="T96" s="136"/>
      <c r="U96" s="136"/>
      <c r="V96" s="136"/>
      <c r="W96" s="136"/>
      <c r="X96" s="136"/>
      <c r="Y96" s="286"/>
      <c r="AA96" s="282" t="s">
        <v>257</v>
      </c>
      <c r="AB96" s="287"/>
      <c r="AC96" s="137"/>
      <c r="AD96" s="137"/>
      <c r="AE96" s="137"/>
      <c r="AF96" s="137"/>
      <c r="AG96" s="137"/>
      <c r="AH96" s="137"/>
      <c r="AI96" s="137"/>
      <c r="AJ96" s="137"/>
      <c r="AK96" s="137"/>
      <c r="AL96" s="288"/>
      <c r="AN96" s="211"/>
      <c r="AO96" s="212"/>
      <c r="AP96" s="212"/>
      <c r="AQ96" s="212"/>
      <c r="AR96" s="212"/>
      <c r="AS96" s="212"/>
      <c r="AT96" s="212"/>
      <c r="AU96" s="212"/>
      <c r="AV96" s="212"/>
      <c r="AW96" s="212"/>
      <c r="AX96" s="212"/>
      <c r="AY96" s="212"/>
    </row>
    <row r="97" spans="1:51" ht="13.5" hidden="1">
      <c r="A97" s="282" t="s">
        <v>258</v>
      </c>
      <c r="B97" s="283">
        <f>'実質GDP'!B169/1000</f>
        <v>46.6599</v>
      </c>
      <c r="C97" s="135">
        <f>'実質GDP'!C169/1000</f>
        <v>48.035599999999995</v>
      </c>
      <c r="D97" s="135">
        <f>'実質GDP'!D169/1000</f>
        <v>48.8612</v>
      </c>
      <c r="E97" s="135">
        <f>'実質GDP'!E169/1000</f>
        <v>49.480599999999995</v>
      </c>
      <c r="F97" s="135">
        <f>'実質GDP'!F169/1000</f>
        <v>50.297</v>
      </c>
      <c r="G97" s="135">
        <f>'実質GDP'!G169/1000</f>
        <v>50.858</v>
      </c>
      <c r="H97" s="135">
        <f>'実質GDP'!H169/1000</f>
        <v>51.4213</v>
      </c>
      <c r="I97" s="135">
        <f>'実質GDP'!I169/1000</f>
        <v>51.9467</v>
      </c>
      <c r="J97" s="135">
        <f>'実質GDP'!J169/1000</f>
        <v>52.5754</v>
      </c>
      <c r="K97" s="135">
        <f>'実質GDP'!K169/1000</f>
        <v>53.1184</v>
      </c>
      <c r="L97" s="284">
        <f>'実質GDP'!L169/1000</f>
        <v>53.6286</v>
      </c>
      <c r="N97" s="282" t="s">
        <v>258</v>
      </c>
      <c r="O97" s="285" t="s">
        <v>412</v>
      </c>
      <c r="P97" s="136"/>
      <c r="Q97" s="136"/>
      <c r="R97" s="136"/>
      <c r="S97" s="136"/>
      <c r="T97" s="136"/>
      <c r="U97" s="136"/>
      <c r="V97" s="136"/>
      <c r="W97" s="136"/>
      <c r="X97" s="136"/>
      <c r="Y97" s="286"/>
      <c r="AA97" s="282" t="s">
        <v>258</v>
      </c>
      <c r="AB97" s="287"/>
      <c r="AC97" s="137"/>
      <c r="AD97" s="137"/>
      <c r="AE97" s="137"/>
      <c r="AF97" s="137"/>
      <c r="AG97" s="137"/>
      <c r="AH97" s="137"/>
      <c r="AI97" s="137"/>
      <c r="AJ97" s="137"/>
      <c r="AK97" s="137"/>
      <c r="AL97" s="288"/>
      <c r="AN97" s="211"/>
      <c r="AO97" s="212"/>
      <c r="AP97" s="212"/>
      <c r="AQ97" s="212"/>
      <c r="AR97" s="212"/>
      <c r="AS97" s="212"/>
      <c r="AT97" s="212"/>
      <c r="AU97" s="212"/>
      <c r="AV97" s="212"/>
      <c r="AW97" s="212"/>
      <c r="AX97" s="212"/>
      <c r="AY97" s="212"/>
    </row>
    <row r="98" spans="1:51" ht="13.5" hidden="1">
      <c r="A98" s="282" t="s">
        <v>259</v>
      </c>
      <c r="B98" s="283">
        <f>'実質GDP'!B170/1000</f>
        <v>8.6738</v>
      </c>
      <c r="C98" s="135">
        <f>'実質GDP'!C170/1000</f>
        <v>8.2462</v>
      </c>
      <c r="D98" s="135">
        <f>'実質GDP'!D170/1000</f>
        <v>7.6303</v>
      </c>
      <c r="E98" s="135">
        <f>'実質GDP'!E170/1000</f>
        <v>7.1749</v>
      </c>
      <c r="F98" s="135">
        <f>'実質GDP'!F170/1000</f>
        <v>7.5668999999999995</v>
      </c>
      <c r="G98" s="135">
        <f>'実質GDP'!G170/1000</f>
        <v>7.822100000000001</v>
      </c>
      <c r="H98" s="135">
        <f>'実質GDP'!H170/1000</f>
        <v>7.7684</v>
      </c>
      <c r="I98" s="135">
        <f>'実質GDP'!I170/1000</f>
        <v>7.7256</v>
      </c>
      <c r="J98" s="135">
        <f>'実質GDP'!J170/1000</f>
        <v>7.746</v>
      </c>
      <c r="K98" s="135">
        <f>'実質GDP'!K170/1000</f>
        <v>7.801399999999999</v>
      </c>
      <c r="L98" s="284">
        <f>'実質GDP'!L170/1000</f>
        <v>7.8711</v>
      </c>
      <c r="N98" s="282" t="s">
        <v>259</v>
      </c>
      <c r="O98" s="285" t="s">
        <v>412</v>
      </c>
      <c r="P98" s="136"/>
      <c r="Q98" s="136"/>
      <c r="R98" s="136"/>
      <c r="S98" s="136"/>
      <c r="T98" s="136"/>
      <c r="U98" s="136"/>
      <c r="V98" s="136"/>
      <c r="W98" s="136"/>
      <c r="X98" s="136"/>
      <c r="Y98" s="286"/>
      <c r="AA98" s="282" t="s">
        <v>259</v>
      </c>
      <c r="AB98" s="287"/>
      <c r="AC98" s="137"/>
      <c r="AD98" s="137"/>
      <c r="AE98" s="137"/>
      <c r="AF98" s="137"/>
      <c r="AG98" s="137"/>
      <c r="AH98" s="137"/>
      <c r="AI98" s="137"/>
      <c r="AJ98" s="137"/>
      <c r="AK98" s="137"/>
      <c r="AL98" s="288"/>
      <c r="AN98" s="211"/>
      <c r="AO98" s="212"/>
      <c r="AP98" s="212"/>
      <c r="AQ98" s="212"/>
      <c r="AR98" s="212"/>
      <c r="AS98" s="212"/>
      <c r="AT98" s="212"/>
      <c r="AU98" s="212"/>
      <c r="AV98" s="212"/>
      <c r="AW98" s="212"/>
      <c r="AX98" s="212"/>
      <c r="AY98" s="212"/>
    </row>
    <row r="99" spans="1:51" ht="13.5">
      <c r="A99" s="282" t="s">
        <v>260</v>
      </c>
      <c r="B99" s="283">
        <f>'実質GDP'!B171/1000</f>
        <v>32.0911</v>
      </c>
      <c r="C99" s="135">
        <f>'実質GDP'!C171/1000</f>
        <v>34.0547</v>
      </c>
      <c r="D99" s="135">
        <f>'実質GDP'!D171/1000</f>
        <v>34.0385</v>
      </c>
      <c r="E99" s="135">
        <f>'実質GDP'!E171/1000</f>
        <v>34.0186</v>
      </c>
      <c r="F99" s="135">
        <f>'実質GDP'!F171/1000</f>
        <v>34.8209</v>
      </c>
      <c r="G99" s="135">
        <f>'実質GDP'!G171/1000</f>
        <v>35.7244</v>
      </c>
      <c r="H99" s="135">
        <f>'実質GDP'!H171/1000</f>
        <v>36.5515</v>
      </c>
      <c r="I99" s="135">
        <f>'実質GDP'!I171/1000</f>
        <v>36.9711</v>
      </c>
      <c r="J99" s="135">
        <f>'実質GDP'!J171/1000</f>
        <v>37.308800000000005</v>
      </c>
      <c r="K99" s="135">
        <f>'実質GDP'!K171/1000</f>
        <v>37.1835</v>
      </c>
      <c r="L99" s="284">
        <f>'実質GDP'!L171/1000</f>
        <v>37.5884</v>
      </c>
      <c r="N99" s="282" t="s">
        <v>260</v>
      </c>
      <c r="O99" s="285" t="s">
        <v>412</v>
      </c>
      <c r="P99" s="136"/>
      <c r="Q99" s="136"/>
      <c r="R99" s="136"/>
      <c r="S99" s="136"/>
      <c r="T99" s="136"/>
      <c r="U99" s="136"/>
      <c r="V99" s="136"/>
      <c r="W99" s="136"/>
      <c r="X99" s="136"/>
      <c r="Y99" s="286"/>
      <c r="AA99" s="282" t="s">
        <v>260</v>
      </c>
      <c r="AB99" s="287"/>
      <c r="AC99" s="137"/>
      <c r="AD99" s="137"/>
      <c r="AE99" s="137"/>
      <c r="AF99" s="137"/>
      <c r="AG99" s="137"/>
      <c r="AH99" s="137"/>
      <c r="AI99" s="137"/>
      <c r="AJ99" s="137"/>
      <c r="AK99" s="137"/>
      <c r="AL99" s="288"/>
      <c r="AN99" s="211"/>
      <c r="AO99" s="212"/>
      <c r="AP99" s="212"/>
      <c r="AQ99" s="212"/>
      <c r="AR99" s="212"/>
      <c r="AS99" s="212"/>
      <c r="AT99" s="212"/>
      <c r="AU99" s="212"/>
      <c r="AV99" s="212"/>
      <c r="AW99" s="212"/>
      <c r="AX99" s="212"/>
      <c r="AY99" s="212"/>
    </row>
    <row r="100" spans="1:51" ht="13.5" hidden="1">
      <c r="A100" s="282" t="s">
        <v>261</v>
      </c>
      <c r="B100" s="283">
        <f>'実質GDP'!B172/1000</f>
        <v>25.4563</v>
      </c>
      <c r="C100" s="135">
        <f>'実質GDP'!C172/1000</f>
        <v>25.4588</v>
      </c>
      <c r="D100" s="135">
        <f>'実質GDP'!D172/1000</f>
        <v>24.1992</v>
      </c>
      <c r="E100" s="135">
        <f>'実質GDP'!E172/1000</f>
        <v>23.803099999999997</v>
      </c>
      <c r="F100" s="135">
        <f>'実質GDP'!F172/1000</f>
        <v>23.8945</v>
      </c>
      <c r="G100" s="135">
        <f>'実質GDP'!G172/1000</f>
        <v>23.5757</v>
      </c>
      <c r="H100" s="135">
        <f>'実質GDP'!H172/1000</f>
        <v>23.6215</v>
      </c>
      <c r="I100" s="135">
        <f>'実質GDP'!I172/1000</f>
        <v>23.8647</v>
      </c>
      <c r="J100" s="135">
        <f>'実質GDP'!J172/1000</f>
        <v>24.3164</v>
      </c>
      <c r="K100" s="135">
        <f>'実質GDP'!K172/1000</f>
        <v>24.3068</v>
      </c>
      <c r="L100" s="284">
        <f>'実質GDP'!L172/1000</f>
        <v>24.776799999999998</v>
      </c>
      <c r="N100" s="282" t="s">
        <v>261</v>
      </c>
      <c r="O100" s="285" t="s">
        <v>412</v>
      </c>
      <c r="P100" s="136"/>
      <c r="Q100" s="136"/>
      <c r="R100" s="136"/>
      <c r="S100" s="136"/>
      <c r="T100" s="136"/>
      <c r="U100" s="136"/>
      <c r="V100" s="136"/>
      <c r="W100" s="136"/>
      <c r="X100" s="136"/>
      <c r="Y100" s="286"/>
      <c r="AA100" s="282" t="s">
        <v>261</v>
      </c>
      <c r="AB100" s="28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288"/>
      <c r="AN100" s="211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</row>
    <row r="101" spans="1:51" ht="13.5" hidden="1">
      <c r="A101" s="282" t="s">
        <v>262</v>
      </c>
      <c r="B101" s="283">
        <f>'実質GDP'!B173/1000</f>
        <v>7.3231</v>
      </c>
      <c r="C101" s="135">
        <f>'実質GDP'!C173/1000</f>
        <v>8.8965</v>
      </c>
      <c r="D101" s="135">
        <f>'実質GDP'!D173/1000</f>
        <v>9.895299999999999</v>
      </c>
      <c r="E101" s="135">
        <f>'実質GDP'!E173/1000</f>
        <v>10.236</v>
      </c>
      <c r="F101" s="135">
        <f>'実質GDP'!F173/1000</f>
        <v>10.9264</v>
      </c>
      <c r="G101" s="135">
        <f>'実質GDP'!G173/1000</f>
        <v>12.148700000000002</v>
      </c>
      <c r="H101" s="135">
        <f>'実質GDP'!H173/1000</f>
        <v>12.9743</v>
      </c>
      <c r="I101" s="135">
        <f>'実質GDP'!I173/1000</f>
        <v>13.155</v>
      </c>
      <c r="J101" s="135">
        <f>'実質GDP'!J173/1000</f>
        <v>13.007100000000001</v>
      </c>
      <c r="K101" s="135">
        <f>'実質GDP'!K173/1000</f>
        <v>12.8799</v>
      </c>
      <c r="L101" s="284">
        <f>'実質GDP'!L173/1000</f>
        <v>12.783299999999999</v>
      </c>
      <c r="N101" s="282" t="s">
        <v>262</v>
      </c>
      <c r="O101" s="285" t="s">
        <v>412</v>
      </c>
      <c r="P101" s="136"/>
      <c r="Q101" s="136"/>
      <c r="R101" s="136"/>
      <c r="S101" s="136"/>
      <c r="T101" s="136"/>
      <c r="U101" s="136"/>
      <c r="V101" s="136"/>
      <c r="W101" s="136"/>
      <c r="X101" s="136"/>
      <c r="Y101" s="286"/>
      <c r="AA101" s="282" t="s">
        <v>262</v>
      </c>
      <c r="AB101" s="28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288"/>
      <c r="AN101" s="211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</row>
    <row r="102" spans="1:51" ht="13.5">
      <c r="A102" s="282" t="s">
        <v>263</v>
      </c>
      <c r="B102" s="283">
        <f>'実質GDP'!B174/1000</f>
        <v>93.6994</v>
      </c>
      <c r="C102" s="135">
        <f>'実質GDP'!C174/1000</f>
        <v>95.1127</v>
      </c>
      <c r="D102" s="135">
        <f>'実質GDP'!D174/1000</f>
        <v>96.5066</v>
      </c>
      <c r="E102" s="135">
        <f>'実質GDP'!E174/1000</f>
        <v>96.79639999999999</v>
      </c>
      <c r="F102" s="135">
        <f>'実質GDP'!F174/1000</f>
        <v>102.6039</v>
      </c>
      <c r="G102" s="135">
        <f>'実質GDP'!G174/1000</f>
        <v>105.6038</v>
      </c>
      <c r="H102" s="135">
        <f>'実質GDP'!H174/1000</f>
        <v>107.6602</v>
      </c>
      <c r="I102" s="135">
        <f>'実質GDP'!I174/1000</f>
        <v>110.2762</v>
      </c>
      <c r="J102" s="135">
        <f>'実質GDP'!J174/1000</f>
        <v>112.4075</v>
      </c>
      <c r="K102" s="135">
        <f>'実質GDP'!K174/1000</f>
        <v>116.5607</v>
      </c>
      <c r="L102" s="284">
        <f>'実質GDP'!L174/1000</f>
        <v>118.7882</v>
      </c>
      <c r="N102" s="282" t="s">
        <v>263</v>
      </c>
      <c r="O102" s="285" t="s">
        <v>412</v>
      </c>
      <c r="P102" s="136"/>
      <c r="Q102" s="136"/>
      <c r="R102" s="136"/>
      <c r="S102" s="136"/>
      <c r="T102" s="136"/>
      <c r="U102" s="136"/>
      <c r="V102" s="136"/>
      <c r="W102" s="136"/>
      <c r="X102" s="136"/>
      <c r="Y102" s="286"/>
      <c r="AA102" s="282" t="s">
        <v>263</v>
      </c>
      <c r="AB102" s="28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288"/>
      <c r="AN102" s="211"/>
      <c r="AO102" s="212"/>
      <c r="AP102" s="212"/>
      <c r="AQ102" s="212"/>
      <c r="AR102" s="212"/>
      <c r="AS102" s="212"/>
      <c r="AT102" s="212"/>
      <c r="AU102" s="212"/>
      <c r="AV102" s="212"/>
      <c r="AW102" s="212"/>
      <c r="AX102" s="212"/>
      <c r="AY102" s="212"/>
    </row>
    <row r="103" spans="1:51" ht="13.5" hidden="1">
      <c r="A103" s="282" t="s">
        <v>264</v>
      </c>
      <c r="B103" s="283">
        <f>'実質GDP'!B175/1000</f>
        <v>20.2833</v>
      </c>
      <c r="C103" s="135">
        <f>'実質GDP'!C175/1000</f>
        <v>20.7985</v>
      </c>
      <c r="D103" s="135">
        <f>'実質GDP'!D175/1000</f>
        <v>21.0134</v>
      </c>
      <c r="E103" s="135">
        <f>'実質GDP'!E175/1000</f>
        <v>21.7254</v>
      </c>
      <c r="F103" s="135">
        <f>'実質GDP'!F175/1000</f>
        <v>23.5936</v>
      </c>
      <c r="G103" s="135">
        <f>'実質GDP'!G175/1000</f>
        <v>24.5675</v>
      </c>
      <c r="H103" s="135">
        <f>'実質GDP'!H175/1000</f>
        <v>24.950400000000002</v>
      </c>
      <c r="I103" s="135">
        <f>'実質GDP'!I175/1000</f>
        <v>26.056099999999997</v>
      </c>
      <c r="J103" s="135">
        <f>'実質GDP'!J175/1000</f>
        <v>27.0675</v>
      </c>
      <c r="K103" s="135">
        <f>'実質GDP'!K175/1000</f>
        <v>27.971400000000003</v>
      </c>
      <c r="L103" s="284">
        <f>'実質GDP'!L175/1000</f>
        <v>28.6594</v>
      </c>
      <c r="N103" s="282" t="s">
        <v>264</v>
      </c>
      <c r="O103" s="285" t="s">
        <v>412</v>
      </c>
      <c r="P103" s="136"/>
      <c r="Q103" s="136"/>
      <c r="R103" s="136"/>
      <c r="S103" s="136"/>
      <c r="T103" s="136"/>
      <c r="U103" s="136"/>
      <c r="V103" s="136"/>
      <c r="W103" s="136"/>
      <c r="X103" s="136"/>
      <c r="Y103" s="286"/>
      <c r="AA103" s="282" t="s">
        <v>264</v>
      </c>
      <c r="AB103" s="28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288"/>
      <c r="AN103" s="211"/>
      <c r="AO103" s="212"/>
      <c r="AP103" s="212"/>
      <c r="AQ103" s="212"/>
      <c r="AR103" s="212"/>
      <c r="AS103" s="212"/>
      <c r="AT103" s="212"/>
      <c r="AU103" s="212"/>
      <c r="AV103" s="212"/>
      <c r="AW103" s="212"/>
      <c r="AX103" s="212"/>
      <c r="AY103" s="212"/>
    </row>
    <row r="104" spans="1:51" ht="13.5" hidden="1">
      <c r="A104" s="282" t="s">
        <v>265</v>
      </c>
      <c r="B104" s="283">
        <f>'実質GDP'!B176/1000</f>
        <v>35.5025</v>
      </c>
      <c r="C104" s="135">
        <f>'実質GDP'!C176/1000</f>
        <v>36.525800000000004</v>
      </c>
      <c r="D104" s="135">
        <f>'実質GDP'!D176/1000</f>
        <v>38.270300000000006</v>
      </c>
      <c r="E104" s="135">
        <f>'実質GDP'!E176/1000</f>
        <v>38.3918</v>
      </c>
      <c r="F104" s="135">
        <f>'実質GDP'!F176/1000</f>
        <v>42.0495</v>
      </c>
      <c r="G104" s="135">
        <f>'実質GDP'!G176/1000</f>
        <v>44.401900000000005</v>
      </c>
      <c r="H104" s="135">
        <f>'実質GDP'!H176/1000</f>
        <v>45.5421</v>
      </c>
      <c r="I104" s="135">
        <f>'実質GDP'!I176/1000</f>
        <v>47.0991</v>
      </c>
      <c r="J104" s="135">
        <f>'実質GDP'!J176/1000</f>
        <v>48.4706</v>
      </c>
      <c r="K104" s="135">
        <f>'実質GDP'!K176/1000</f>
        <v>51.974199999999996</v>
      </c>
      <c r="L104" s="284">
        <f>'実質GDP'!L176/1000</f>
        <v>52.9537</v>
      </c>
      <c r="N104" s="282" t="s">
        <v>265</v>
      </c>
      <c r="O104" s="285" t="s">
        <v>412</v>
      </c>
      <c r="P104" s="136"/>
      <c r="Q104" s="136"/>
      <c r="R104" s="136"/>
      <c r="S104" s="136"/>
      <c r="T104" s="136"/>
      <c r="U104" s="136"/>
      <c r="V104" s="136"/>
      <c r="W104" s="136"/>
      <c r="X104" s="136"/>
      <c r="Y104" s="286"/>
      <c r="AA104" s="282" t="s">
        <v>265</v>
      </c>
      <c r="AB104" s="28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288"/>
      <c r="AN104" s="211"/>
      <c r="AO104" s="212"/>
      <c r="AP104" s="212"/>
      <c r="AQ104" s="212"/>
      <c r="AR104" s="212"/>
      <c r="AS104" s="212"/>
      <c r="AT104" s="212"/>
      <c r="AU104" s="212"/>
      <c r="AV104" s="212"/>
      <c r="AW104" s="212"/>
      <c r="AX104" s="212"/>
      <c r="AY104" s="212"/>
    </row>
    <row r="105" spans="1:51" ht="13.5" hidden="1">
      <c r="A105" s="282" t="s">
        <v>266</v>
      </c>
      <c r="B105" s="283">
        <f>'実質GDP'!B177/1000</f>
        <v>38.0004</v>
      </c>
      <c r="C105" s="135">
        <f>'実質GDP'!C177/1000</f>
        <v>37.8539</v>
      </c>
      <c r="D105" s="135">
        <f>'実質GDP'!D177/1000</f>
        <v>37.2577</v>
      </c>
      <c r="E105" s="135">
        <f>'実質GDP'!E177/1000</f>
        <v>36.7128</v>
      </c>
      <c r="F105" s="135">
        <f>'実質GDP'!F177/1000</f>
        <v>36.9609</v>
      </c>
      <c r="G105" s="135">
        <f>'実質GDP'!G177/1000</f>
        <v>36.6344</v>
      </c>
      <c r="H105" s="135">
        <f>'実質GDP'!H177/1000</f>
        <v>37.1779</v>
      </c>
      <c r="I105" s="135">
        <f>'実質GDP'!I177/1000</f>
        <v>37.158699999999996</v>
      </c>
      <c r="J105" s="135">
        <f>'実質GDP'!J177/1000</f>
        <v>36.956199999999995</v>
      </c>
      <c r="K105" s="135">
        <f>'実質GDP'!K177/1000</f>
        <v>36.9229</v>
      </c>
      <c r="L105" s="284">
        <f>'実質GDP'!L177/1000</f>
        <v>37.4878</v>
      </c>
      <c r="N105" s="282" t="s">
        <v>266</v>
      </c>
      <c r="O105" s="285" t="s">
        <v>412</v>
      </c>
      <c r="P105" s="136"/>
      <c r="Q105" s="136"/>
      <c r="R105" s="136"/>
      <c r="S105" s="136"/>
      <c r="T105" s="136"/>
      <c r="U105" s="136"/>
      <c r="V105" s="136"/>
      <c r="W105" s="136"/>
      <c r="X105" s="136"/>
      <c r="Y105" s="286"/>
      <c r="AA105" s="282" t="s">
        <v>266</v>
      </c>
      <c r="AB105" s="28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288"/>
      <c r="AN105" s="211"/>
      <c r="AO105" s="212"/>
      <c r="AP105" s="212"/>
      <c r="AQ105" s="212"/>
      <c r="AR105" s="212"/>
      <c r="AS105" s="212"/>
      <c r="AT105" s="212"/>
      <c r="AU105" s="212"/>
      <c r="AV105" s="212"/>
      <c r="AW105" s="212"/>
      <c r="AX105" s="212"/>
      <c r="AY105" s="212"/>
    </row>
    <row r="106" spans="1:51" ht="13.5">
      <c r="A106" s="282" t="s">
        <v>267</v>
      </c>
      <c r="B106" s="283">
        <f>'実質GDP'!B178/1000</f>
        <v>42.7371</v>
      </c>
      <c r="C106" s="135">
        <f>'実質GDP'!C178/1000</f>
        <v>43.3291</v>
      </c>
      <c r="D106" s="135">
        <f>'実質GDP'!D178/1000</f>
        <v>43.9868</v>
      </c>
      <c r="E106" s="135">
        <f>'実質GDP'!E178/1000</f>
        <v>45.0695</v>
      </c>
      <c r="F106" s="135">
        <f>'実質GDP'!F178/1000</f>
        <v>45.973800000000004</v>
      </c>
      <c r="G106" s="135">
        <f>'実質GDP'!G178/1000</f>
        <v>46.7635</v>
      </c>
      <c r="H106" s="135">
        <f>'実質GDP'!H178/1000</f>
        <v>47.5892</v>
      </c>
      <c r="I106" s="135">
        <f>'実質GDP'!I178/1000</f>
        <v>48.5156</v>
      </c>
      <c r="J106" s="135">
        <f>'実質GDP'!J178/1000</f>
        <v>48.8627</v>
      </c>
      <c r="K106" s="135">
        <f>'実質GDP'!K178/1000</f>
        <v>49.1908</v>
      </c>
      <c r="L106" s="284">
        <f>'実質GDP'!L178/1000</f>
        <v>49.4249</v>
      </c>
      <c r="N106" s="282" t="s">
        <v>267</v>
      </c>
      <c r="O106" s="285" t="s">
        <v>412</v>
      </c>
      <c r="P106" s="136"/>
      <c r="Q106" s="136"/>
      <c r="R106" s="136"/>
      <c r="S106" s="136"/>
      <c r="T106" s="136"/>
      <c r="U106" s="136"/>
      <c r="V106" s="136"/>
      <c r="W106" s="136"/>
      <c r="X106" s="136"/>
      <c r="Y106" s="286"/>
      <c r="AA106" s="282" t="s">
        <v>267</v>
      </c>
      <c r="AB106" s="28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288"/>
      <c r="AN106" s="211"/>
      <c r="AO106" s="212"/>
      <c r="AP106" s="212"/>
      <c r="AQ106" s="212"/>
      <c r="AR106" s="212"/>
      <c r="AS106" s="212"/>
      <c r="AT106" s="212"/>
      <c r="AU106" s="212"/>
      <c r="AV106" s="212"/>
      <c r="AW106" s="212"/>
      <c r="AX106" s="212"/>
      <c r="AY106" s="212"/>
    </row>
    <row r="107" spans="1:51" ht="13.5" hidden="1">
      <c r="A107" s="282" t="s">
        <v>268</v>
      </c>
      <c r="B107" s="283">
        <f>'実質GDP'!B179/1000</f>
        <v>4.0390999999999995</v>
      </c>
      <c r="C107" s="135">
        <f>'実質GDP'!C179/1000</f>
        <v>4.173100000000001</v>
      </c>
      <c r="D107" s="135">
        <f>'実質GDP'!D179/1000</f>
        <v>4.3455</v>
      </c>
      <c r="E107" s="135">
        <f>'実質GDP'!E179/1000</f>
        <v>4.541</v>
      </c>
      <c r="F107" s="135">
        <f>'実質GDP'!F179/1000</f>
        <v>4.718100000000001</v>
      </c>
      <c r="G107" s="135">
        <f>'実質GDP'!G179/1000</f>
        <v>4.9227</v>
      </c>
      <c r="H107" s="135">
        <f>'実質GDP'!H179/1000</f>
        <v>5.0949</v>
      </c>
      <c r="I107" s="135">
        <f>'実質GDP'!I179/1000</f>
        <v>5.2043</v>
      </c>
      <c r="J107" s="135">
        <f>'実質GDP'!J179/1000</f>
        <v>5.2618</v>
      </c>
      <c r="K107" s="135">
        <f>'実質GDP'!K179/1000</f>
        <v>5.2987</v>
      </c>
      <c r="L107" s="284">
        <f>'実質GDP'!L179/1000</f>
        <v>5.2778</v>
      </c>
      <c r="N107" s="282" t="s">
        <v>268</v>
      </c>
      <c r="O107" s="285" t="s">
        <v>412</v>
      </c>
      <c r="P107" s="136"/>
      <c r="Q107" s="136"/>
      <c r="R107" s="136"/>
      <c r="S107" s="136"/>
      <c r="T107" s="136"/>
      <c r="U107" s="136"/>
      <c r="V107" s="136"/>
      <c r="W107" s="136"/>
      <c r="X107" s="136"/>
      <c r="Y107" s="286"/>
      <c r="AA107" s="282" t="s">
        <v>268</v>
      </c>
      <c r="AB107" s="28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288"/>
      <c r="AN107" s="211"/>
      <c r="AO107" s="212"/>
      <c r="AP107" s="212"/>
      <c r="AQ107" s="212"/>
      <c r="AR107" s="212"/>
      <c r="AS107" s="212"/>
      <c r="AT107" s="212"/>
      <c r="AU107" s="212"/>
      <c r="AV107" s="212"/>
      <c r="AW107" s="212"/>
      <c r="AX107" s="212"/>
      <c r="AY107" s="212"/>
    </row>
    <row r="108" spans="1:51" ht="13.5" hidden="1">
      <c r="A108" s="282" t="s">
        <v>269</v>
      </c>
      <c r="B108" s="283">
        <f>'実質GDP'!B180/1000</f>
        <v>13.436399999999999</v>
      </c>
      <c r="C108" s="135">
        <f>'実質GDP'!C180/1000</f>
        <v>13.4822</v>
      </c>
      <c r="D108" s="135">
        <f>'実質GDP'!D180/1000</f>
        <v>13.527700000000001</v>
      </c>
      <c r="E108" s="135">
        <f>'実質GDP'!E180/1000</f>
        <v>13.703299999999999</v>
      </c>
      <c r="F108" s="135">
        <f>'実質GDP'!F180/1000</f>
        <v>13.757200000000001</v>
      </c>
      <c r="G108" s="135">
        <f>'実質GDP'!G180/1000</f>
        <v>13.8206</v>
      </c>
      <c r="H108" s="135">
        <f>'実質GDP'!H180/1000</f>
        <v>13.9497</v>
      </c>
      <c r="I108" s="135">
        <f>'実質GDP'!I180/1000</f>
        <v>14.075299999999999</v>
      </c>
      <c r="J108" s="135">
        <f>'実質GDP'!J180/1000</f>
        <v>14.008899999999999</v>
      </c>
      <c r="K108" s="135">
        <f>'実質GDP'!K180/1000</f>
        <v>14.0784</v>
      </c>
      <c r="L108" s="284">
        <f>'実質GDP'!L180/1000</f>
        <v>13.9949</v>
      </c>
      <c r="N108" s="282" t="s">
        <v>269</v>
      </c>
      <c r="O108" s="285" t="s">
        <v>412</v>
      </c>
      <c r="P108" s="136"/>
      <c r="Q108" s="136"/>
      <c r="R108" s="136"/>
      <c r="S108" s="136"/>
      <c r="T108" s="136"/>
      <c r="U108" s="136"/>
      <c r="V108" s="136"/>
      <c r="W108" s="136"/>
      <c r="X108" s="136"/>
      <c r="Y108" s="286"/>
      <c r="AA108" s="282" t="s">
        <v>269</v>
      </c>
      <c r="AB108" s="28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288"/>
      <c r="AN108" s="211"/>
      <c r="AO108" s="212"/>
      <c r="AP108" s="212"/>
      <c r="AQ108" s="212"/>
      <c r="AR108" s="212"/>
      <c r="AS108" s="212"/>
      <c r="AT108" s="212"/>
      <c r="AU108" s="212"/>
      <c r="AV108" s="212"/>
      <c r="AW108" s="212"/>
      <c r="AX108" s="212"/>
      <c r="AY108" s="212"/>
    </row>
    <row r="109" spans="1:51" ht="13.5" hidden="1">
      <c r="A109" s="282" t="s">
        <v>270</v>
      </c>
      <c r="B109" s="283">
        <f>'実質GDP'!B181/1000</f>
        <v>25.2649</v>
      </c>
      <c r="C109" s="135">
        <f>'実質GDP'!C181/1000</f>
        <v>25.675</v>
      </c>
      <c r="D109" s="135">
        <f>'実質GDP'!D181/1000</f>
        <v>26.1128</v>
      </c>
      <c r="E109" s="135">
        <f>'実質GDP'!E181/1000</f>
        <v>26.8247</v>
      </c>
      <c r="F109" s="135">
        <f>'実質GDP'!F181/1000</f>
        <v>27.4986</v>
      </c>
      <c r="G109" s="135">
        <f>'実質GDP'!G181/1000</f>
        <v>28.0202</v>
      </c>
      <c r="H109" s="135">
        <f>'実質GDP'!H181/1000</f>
        <v>28.546</v>
      </c>
      <c r="I109" s="135">
        <f>'実質GDP'!I181/1000</f>
        <v>29.239</v>
      </c>
      <c r="J109" s="135">
        <f>'実質GDP'!J181/1000</f>
        <v>29.596</v>
      </c>
      <c r="K109" s="135">
        <f>'実質GDP'!K181/1000</f>
        <v>29.8178</v>
      </c>
      <c r="L109" s="284">
        <f>'実質GDP'!L181/1000</f>
        <v>30.1575</v>
      </c>
      <c r="N109" s="282" t="s">
        <v>270</v>
      </c>
      <c r="O109" s="285" t="s">
        <v>412</v>
      </c>
      <c r="P109" s="136"/>
      <c r="Q109" s="136"/>
      <c r="R109" s="136"/>
      <c r="S109" s="136"/>
      <c r="T109" s="136"/>
      <c r="U109" s="136"/>
      <c r="V109" s="136"/>
      <c r="W109" s="136"/>
      <c r="X109" s="136"/>
      <c r="Y109" s="286"/>
      <c r="AA109" s="282" t="s">
        <v>270</v>
      </c>
      <c r="AB109" s="28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288"/>
      <c r="AN109" s="211"/>
      <c r="AO109" s="212"/>
      <c r="AP109" s="212"/>
      <c r="AQ109" s="212"/>
      <c r="AR109" s="212"/>
      <c r="AS109" s="212"/>
      <c r="AT109" s="212"/>
      <c r="AU109" s="212"/>
      <c r="AV109" s="212"/>
      <c r="AW109" s="212"/>
      <c r="AX109" s="212"/>
      <c r="AY109" s="212"/>
    </row>
    <row r="110" spans="1:51" ht="13.5">
      <c r="A110" s="282" t="s">
        <v>271</v>
      </c>
      <c r="B110" s="283">
        <f>'実質GDP'!B182/1000</f>
        <v>9.1249</v>
      </c>
      <c r="C110" s="135">
        <f>'実質GDP'!C182/1000</f>
        <v>9.0967</v>
      </c>
      <c r="D110" s="135">
        <f>'実質GDP'!D182/1000</f>
        <v>9.5829</v>
      </c>
      <c r="E110" s="135">
        <f>'実質GDP'!E182/1000</f>
        <v>9.549299999999999</v>
      </c>
      <c r="F110" s="135">
        <f>'実質GDP'!F182/1000</f>
        <v>8.9413</v>
      </c>
      <c r="G110" s="135">
        <f>'実質GDP'!G182/1000</f>
        <v>9.0306</v>
      </c>
      <c r="H110" s="135">
        <f>'実質GDP'!H182/1000</f>
        <v>9.732700000000001</v>
      </c>
      <c r="I110" s="135">
        <f>'実質GDP'!I182/1000</f>
        <v>9.9735</v>
      </c>
      <c r="J110" s="135">
        <f>'実質GDP'!J182/1000</f>
        <v>10.3985</v>
      </c>
      <c r="K110" s="135">
        <f>'実質GDP'!K182/1000</f>
        <v>10.7725</v>
      </c>
      <c r="L110" s="284">
        <f>'実質GDP'!L182/1000</f>
        <v>11.3965</v>
      </c>
      <c r="N110" s="282" t="s">
        <v>271</v>
      </c>
      <c r="O110" s="285" t="s">
        <v>412</v>
      </c>
      <c r="P110" s="136"/>
      <c r="Q110" s="136"/>
      <c r="R110" s="136"/>
      <c r="S110" s="136"/>
      <c r="T110" s="136"/>
      <c r="U110" s="136"/>
      <c r="V110" s="136"/>
      <c r="W110" s="136"/>
      <c r="X110" s="136"/>
      <c r="Y110" s="286"/>
      <c r="AA110" s="282" t="s">
        <v>271</v>
      </c>
      <c r="AB110" s="287"/>
      <c r="AC110" s="137"/>
      <c r="AD110" s="137"/>
      <c r="AE110" s="137"/>
      <c r="AF110" s="137"/>
      <c r="AG110" s="137"/>
      <c r="AH110" s="137"/>
      <c r="AI110" s="137"/>
      <c r="AJ110" s="137"/>
      <c r="AK110" s="137"/>
      <c r="AL110" s="288"/>
      <c r="AN110" s="211"/>
      <c r="AO110" s="212"/>
      <c r="AP110" s="212"/>
      <c r="AQ110" s="212"/>
      <c r="AR110" s="212"/>
      <c r="AS110" s="212"/>
      <c r="AT110" s="212"/>
      <c r="AU110" s="212"/>
      <c r="AV110" s="212"/>
      <c r="AW110" s="212"/>
      <c r="AX110" s="212"/>
      <c r="AY110" s="212"/>
    </row>
    <row r="111" spans="1:51" ht="13.5" hidden="1">
      <c r="A111" s="282" t="s">
        <v>272</v>
      </c>
      <c r="B111" s="283">
        <f>'実質GDP'!B183/1000</f>
        <v>4.6417</v>
      </c>
      <c r="C111" s="135">
        <f>'実質GDP'!C183/1000</f>
        <v>4.5853</v>
      </c>
      <c r="D111" s="135">
        <f>'実質GDP'!D183/1000</f>
        <v>4.5333000000000006</v>
      </c>
      <c r="E111" s="135">
        <f>'実質GDP'!E183/1000</f>
        <v>4.5236</v>
      </c>
      <c r="F111" s="135">
        <f>'実質GDP'!F183/1000</f>
        <v>4.4597</v>
      </c>
      <c r="G111" s="135">
        <f>'実質GDP'!G183/1000</f>
        <v>4.5062</v>
      </c>
      <c r="H111" s="135">
        <f>'実質GDP'!H183/1000</f>
        <v>4.7106</v>
      </c>
      <c r="I111" s="135">
        <f>'実質GDP'!I183/1000</f>
        <v>4.8357</v>
      </c>
      <c r="J111" s="135">
        <f>'実質GDP'!J183/1000</f>
        <v>5.001</v>
      </c>
      <c r="K111" s="135">
        <f>'実質GDP'!K183/1000</f>
        <v>5.1149</v>
      </c>
      <c r="L111" s="284">
        <f>'実質GDP'!L183/1000</f>
        <v>5.1645</v>
      </c>
      <c r="N111" s="282" t="s">
        <v>272</v>
      </c>
      <c r="O111" s="285" t="s">
        <v>412</v>
      </c>
      <c r="P111" s="136"/>
      <c r="Q111" s="136"/>
      <c r="R111" s="136"/>
      <c r="S111" s="136"/>
      <c r="T111" s="136"/>
      <c r="U111" s="136"/>
      <c r="V111" s="136"/>
      <c r="W111" s="136"/>
      <c r="X111" s="136"/>
      <c r="Y111" s="286"/>
      <c r="AA111" s="282" t="s">
        <v>272</v>
      </c>
      <c r="AB111" s="28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288"/>
      <c r="AN111" s="211"/>
      <c r="AO111" s="212"/>
      <c r="AP111" s="212"/>
      <c r="AQ111" s="212"/>
      <c r="AR111" s="212"/>
      <c r="AS111" s="212"/>
      <c r="AT111" s="212"/>
      <c r="AU111" s="212"/>
      <c r="AV111" s="212"/>
      <c r="AW111" s="212"/>
      <c r="AX111" s="212"/>
      <c r="AY111" s="212"/>
    </row>
    <row r="112" spans="1:51" ht="13.5" hidden="1">
      <c r="A112" s="282" t="s">
        <v>273</v>
      </c>
      <c r="B112" s="283">
        <f>'実質GDP'!B184/1000</f>
        <v>4.4894</v>
      </c>
      <c r="C112" s="135">
        <f>'実質GDP'!C184/1000</f>
        <v>4.5158000000000005</v>
      </c>
      <c r="D112" s="135">
        <f>'実質GDP'!D184/1000</f>
        <v>5.0451999999999995</v>
      </c>
      <c r="E112" s="135">
        <f>'実質GDP'!E184/1000</f>
        <v>5.0214</v>
      </c>
      <c r="F112" s="135">
        <f>'実質GDP'!F184/1000</f>
        <v>4.4816</v>
      </c>
      <c r="G112" s="135">
        <f>'実質GDP'!G184/1000</f>
        <v>4.5245</v>
      </c>
      <c r="H112" s="135">
        <f>'実質GDP'!H184/1000</f>
        <v>5.022</v>
      </c>
      <c r="I112" s="135">
        <f>'実質GDP'!I184/1000</f>
        <v>5.1378</v>
      </c>
      <c r="J112" s="135">
        <f>'実質GDP'!J184/1000</f>
        <v>5.3967</v>
      </c>
      <c r="K112" s="135">
        <f>'実質GDP'!K184/1000</f>
        <v>5.6547</v>
      </c>
      <c r="L112" s="284">
        <f>'実質GDP'!L184/1000</f>
        <v>6.216399999999999</v>
      </c>
      <c r="N112" s="282" t="s">
        <v>273</v>
      </c>
      <c r="O112" s="285" t="s">
        <v>412</v>
      </c>
      <c r="P112" s="136"/>
      <c r="Q112" s="136"/>
      <c r="R112" s="136"/>
      <c r="S112" s="136"/>
      <c r="T112" s="136"/>
      <c r="U112" s="136"/>
      <c r="V112" s="136"/>
      <c r="W112" s="136"/>
      <c r="X112" s="136"/>
      <c r="Y112" s="286"/>
      <c r="AA112" s="282" t="s">
        <v>273</v>
      </c>
      <c r="AB112" s="28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288"/>
      <c r="AN112" s="211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</row>
    <row r="113" spans="1:51" ht="1.5" customHeight="1">
      <c r="A113" s="282"/>
      <c r="B113" s="283"/>
      <c r="C113" s="135"/>
      <c r="D113" s="135"/>
      <c r="E113" s="135"/>
      <c r="F113" s="135"/>
      <c r="G113" s="135"/>
      <c r="H113" s="135"/>
      <c r="I113" s="135"/>
      <c r="J113" s="135"/>
      <c r="K113" s="135"/>
      <c r="L113" s="284"/>
      <c r="N113" s="282"/>
      <c r="O113" s="289"/>
      <c r="P113" s="136"/>
      <c r="Q113" s="136"/>
      <c r="R113" s="136"/>
      <c r="S113" s="136"/>
      <c r="T113" s="136"/>
      <c r="U113" s="136"/>
      <c r="V113" s="136"/>
      <c r="W113" s="136"/>
      <c r="X113" s="136"/>
      <c r="Y113" s="286"/>
      <c r="AA113" s="282"/>
      <c r="AB113" s="28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288"/>
      <c r="AN113" s="211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</row>
    <row r="114" spans="1:51" ht="13.5">
      <c r="A114" s="290" t="s">
        <v>36</v>
      </c>
      <c r="B114" s="291">
        <f>'実質GDP'!B186/1000</f>
        <v>511.1713</v>
      </c>
      <c r="C114" s="292">
        <f>'実質GDP'!C186/1000</f>
        <v>519.6596</v>
      </c>
      <c r="D114" s="292">
        <f>'実質GDP'!D186/1000</f>
        <v>510.6368</v>
      </c>
      <c r="E114" s="292">
        <f>'実質GDP'!E186/1000</f>
        <v>511.8542</v>
      </c>
      <c r="F114" s="292">
        <f>'実質GDP'!F186/1000</f>
        <v>522.9775</v>
      </c>
      <c r="G114" s="292">
        <f>'実質GDP'!G186/1000</f>
        <v>523.2747</v>
      </c>
      <c r="H114" s="292">
        <f>'実質GDP'!H186/1000</f>
        <v>527.2167</v>
      </c>
      <c r="I114" s="292">
        <f>'実質GDP'!I186/1000</f>
        <v>534.748</v>
      </c>
      <c r="J114" s="292">
        <f>'実質GDP'!J186/1000</f>
        <v>545.477</v>
      </c>
      <c r="K114" s="292">
        <f>'実質GDP'!K186/1000</f>
        <v>558.7855</v>
      </c>
      <c r="L114" s="293">
        <f>'実質GDP'!L186/1000</f>
        <v>565.8085</v>
      </c>
      <c r="N114" s="290" t="s">
        <v>36</v>
      </c>
      <c r="O114" s="294" t="s">
        <v>412</v>
      </c>
      <c r="P114" s="295"/>
      <c r="Q114" s="295"/>
      <c r="R114" s="295"/>
      <c r="S114" s="295"/>
      <c r="T114" s="295"/>
      <c r="U114" s="295"/>
      <c r="V114" s="295"/>
      <c r="W114" s="295"/>
      <c r="X114" s="295"/>
      <c r="Y114" s="296"/>
      <c r="AA114" s="290" t="s">
        <v>36</v>
      </c>
      <c r="AB114" s="297"/>
      <c r="AC114" s="298"/>
      <c r="AD114" s="298"/>
      <c r="AE114" s="298"/>
      <c r="AF114" s="298"/>
      <c r="AG114" s="298"/>
      <c r="AH114" s="298"/>
      <c r="AI114" s="298"/>
      <c r="AJ114" s="298"/>
      <c r="AK114" s="298"/>
      <c r="AL114" s="299"/>
      <c r="AN114" s="211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</row>
    <row r="115" spans="40:50" ht="13.5">
      <c r="AN115" s="211"/>
      <c r="AO115" s="211"/>
      <c r="AP115" s="211"/>
      <c r="AQ115" s="211"/>
      <c r="AR115" s="211"/>
      <c r="AS115" s="211"/>
      <c r="AT115" s="211"/>
      <c r="AU115" s="211"/>
      <c r="AV115" s="211"/>
      <c r="AW115" s="211"/>
      <c r="AX115" s="211"/>
    </row>
    <row r="116" spans="40:50" ht="13.5">
      <c r="AN116" s="211"/>
      <c r="AO116" s="211"/>
      <c r="AP116" s="211"/>
      <c r="AQ116" s="211"/>
      <c r="AR116" s="211"/>
      <c r="AS116" s="211"/>
      <c r="AT116" s="211"/>
      <c r="AU116" s="211"/>
      <c r="AV116" s="211"/>
      <c r="AW116" s="211"/>
      <c r="AX116" s="211"/>
    </row>
    <row r="117" spans="1:51" ht="13.5">
      <c r="A117" s="209" t="s">
        <v>414</v>
      </c>
      <c r="B117" s="267" t="s">
        <v>27</v>
      </c>
      <c r="C117" s="209"/>
      <c r="D117" s="209"/>
      <c r="E117" s="209"/>
      <c r="F117" s="209"/>
      <c r="G117" s="209"/>
      <c r="H117" s="209"/>
      <c r="I117" s="209"/>
      <c r="J117" s="209"/>
      <c r="K117" s="209"/>
      <c r="L117" s="209"/>
      <c r="M117" s="209"/>
      <c r="N117" s="209" t="s">
        <v>415</v>
      </c>
      <c r="O117" s="209" t="s">
        <v>26</v>
      </c>
      <c r="P117" s="209"/>
      <c r="Q117" s="209"/>
      <c r="R117" s="209"/>
      <c r="S117" s="209"/>
      <c r="T117" s="209"/>
      <c r="U117" s="209"/>
      <c r="V117" s="209"/>
      <c r="W117" s="209"/>
      <c r="X117" s="209"/>
      <c r="Y117" s="209"/>
      <c r="Z117" s="209"/>
      <c r="AA117" s="209" t="s">
        <v>416</v>
      </c>
      <c r="AB117" s="209" t="s">
        <v>23</v>
      </c>
      <c r="AC117" s="209"/>
      <c r="AD117" s="209"/>
      <c r="AE117" s="209"/>
      <c r="AF117" s="209"/>
      <c r="AG117" s="209"/>
      <c r="AH117" s="209"/>
      <c r="AI117" s="209"/>
      <c r="AJ117" s="209"/>
      <c r="AK117" s="209"/>
      <c r="AL117" s="209"/>
      <c r="AN117" s="211"/>
      <c r="AO117" s="211"/>
      <c r="AP117" s="211"/>
      <c r="AQ117" s="211"/>
      <c r="AR117" s="211"/>
      <c r="AS117" s="211"/>
      <c r="AT117" s="211"/>
      <c r="AU117" s="211"/>
      <c r="AV117" s="211"/>
      <c r="AW117" s="211"/>
      <c r="AX117" s="211"/>
      <c r="AY117" s="211"/>
    </row>
    <row r="118" spans="1:51" ht="13.5">
      <c r="A118" s="300"/>
      <c r="B118" s="301">
        <v>1996</v>
      </c>
      <c r="C118" s="302">
        <v>1997</v>
      </c>
      <c r="D118" s="302">
        <v>1998</v>
      </c>
      <c r="E118" s="302">
        <v>1999</v>
      </c>
      <c r="F118" s="302">
        <v>2000</v>
      </c>
      <c r="G118" s="302">
        <v>2001</v>
      </c>
      <c r="H118" s="302">
        <v>2002</v>
      </c>
      <c r="I118" s="302">
        <v>2003</v>
      </c>
      <c r="J118" s="302">
        <v>2004</v>
      </c>
      <c r="K118" s="302">
        <v>2005</v>
      </c>
      <c r="L118" s="303">
        <v>2006</v>
      </c>
      <c r="N118" s="300"/>
      <c r="O118" s="301">
        <v>1996</v>
      </c>
      <c r="P118" s="302">
        <v>1997</v>
      </c>
      <c r="Q118" s="302">
        <v>1998</v>
      </c>
      <c r="R118" s="302">
        <v>1999</v>
      </c>
      <c r="S118" s="302">
        <v>2000</v>
      </c>
      <c r="T118" s="302">
        <v>2001</v>
      </c>
      <c r="U118" s="302">
        <v>2002</v>
      </c>
      <c r="V118" s="302">
        <v>2003</v>
      </c>
      <c r="W118" s="302">
        <v>2004</v>
      </c>
      <c r="X118" s="302">
        <v>2005</v>
      </c>
      <c r="Y118" s="303">
        <v>2006</v>
      </c>
      <c r="AA118" s="300"/>
      <c r="AB118" s="301">
        <v>1996</v>
      </c>
      <c r="AC118" s="302">
        <v>1997</v>
      </c>
      <c r="AD118" s="302">
        <v>1998</v>
      </c>
      <c r="AE118" s="302">
        <v>1999</v>
      </c>
      <c r="AF118" s="302">
        <v>2000</v>
      </c>
      <c r="AG118" s="302">
        <v>2001</v>
      </c>
      <c r="AH118" s="302">
        <v>2002</v>
      </c>
      <c r="AI118" s="302">
        <v>2003</v>
      </c>
      <c r="AJ118" s="302">
        <v>2004</v>
      </c>
      <c r="AK118" s="302">
        <v>2005</v>
      </c>
      <c r="AL118" s="303">
        <v>2006</v>
      </c>
      <c r="AN118" s="211"/>
      <c r="AO118" s="211"/>
      <c r="AP118" s="211"/>
      <c r="AQ118" s="211"/>
      <c r="AR118" s="211"/>
      <c r="AS118" s="211"/>
      <c r="AT118" s="211"/>
      <c r="AU118" s="211"/>
      <c r="AV118" s="211"/>
      <c r="AW118" s="211"/>
      <c r="AX118" s="211"/>
      <c r="AY118" s="211"/>
    </row>
    <row r="119" spans="1:51" ht="13.5">
      <c r="A119" s="304" t="s">
        <v>222</v>
      </c>
      <c r="B119" s="305">
        <f aca="true" t="shared" si="0" ref="B119:L119">B3/B61*100</f>
        <v>102.67029940716863</v>
      </c>
      <c r="C119" s="306">
        <f t="shared" si="0"/>
        <v>103.06534854189458</v>
      </c>
      <c r="D119" s="306">
        <f t="shared" si="0"/>
        <v>102.97541823222527</v>
      </c>
      <c r="E119" s="306">
        <f t="shared" si="0"/>
        <v>101.56556590445247</v>
      </c>
      <c r="F119" s="306">
        <f t="shared" si="0"/>
        <v>100</v>
      </c>
      <c r="G119" s="306">
        <f t="shared" si="0"/>
        <v>98.6856564070587</v>
      </c>
      <c r="H119" s="306">
        <f t="shared" si="0"/>
        <v>97.14257682896151</v>
      </c>
      <c r="I119" s="306">
        <f t="shared" si="0"/>
        <v>95.67428550790734</v>
      </c>
      <c r="J119" s="306">
        <f t="shared" si="0"/>
        <v>94.66378200586215</v>
      </c>
      <c r="K119" s="306">
        <f t="shared" si="0"/>
        <v>93.29040843406511</v>
      </c>
      <c r="L119" s="307">
        <f t="shared" si="0"/>
        <v>92.41750701736147</v>
      </c>
      <c r="N119" s="304" t="s">
        <v>222</v>
      </c>
      <c r="O119" s="308" t="s">
        <v>412</v>
      </c>
      <c r="P119" s="309"/>
      <c r="Q119" s="309"/>
      <c r="R119" s="309"/>
      <c r="S119" s="309"/>
      <c r="T119" s="309"/>
      <c r="U119" s="309"/>
      <c r="V119" s="309"/>
      <c r="W119" s="309"/>
      <c r="X119" s="309"/>
      <c r="Y119" s="310"/>
      <c r="AA119" s="304" t="s">
        <v>222</v>
      </c>
      <c r="AB119" s="311"/>
      <c r="AC119" s="312"/>
      <c r="AD119" s="312"/>
      <c r="AE119" s="312"/>
      <c r="AF119" s="312"/>
      <c r="AG119" s="312"/>
      <c r="AH119" s="312"/>
      <c r="AI119" s="312"/>
      <c r="AJ119" s="312"/>
      <c r="AK119" s="312"/>
      <c r="AL119" s="313"/>
      <c r="AN119" s="211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</row>
    <row r="120" spans="1:51" ht="13.5">
      <c r="A120" s="314" t="s">
        <v>223</v>
      </c>
      <c r="B120" s="315">
        <f aca="true" t="shared" si="1" ref="B120:L120">B4/B62*100</f>
        <v>113.1892888826633</v>
      </c>
      <c r="C120" s="138">
        <f t="shared" si="1"/>
        <v>108.37518167101888</v>
      </c>
      <c r="D120" s="138">
        <f t="shared" si="1"/>
        <v>110.27028279481445</v>
      </c>
      <c r="E120" s="138">
        <f t="shared" si="1"/>
        <v>106.46908310672036</v>
      </c>
      <c r="F120" s="138">
        <f t="shared" si="1"/>
        <v>100</v>
      </c>
      <c r="G120" s="138">
        <f t="shared" si="1"/>
        <v>97.50008640254369</v>
      </c>
      <c r="H120" s="138">
        <f t="shared" si="1"/>
        <v>91.76475702935645</v>
      </c>
      <c r="I120" s="138">
        <f t="shared" si="1"/>
        <v>95.6227556664011</v>
      </c>
      <c r="J120" s="138">
        <f t="shared" si="1"/>
        <v>100.13678869876641</v>
      </c>
      <c r="K120" s="138">
        <f t="shared" si="1"/>
        <v>91.60372260582407</v>
      </c>
      <c r="L120" s="316">
        <f t="shared" si="1"/>
        <v>91.68649301660481</v>
      </c>
      <c r="N120" s="314" t="s">
        <v>223</v>
      </c>
      <c r="O120" s="317" t="s">
        <v>412</v>
      </c>
      <c r="P120" s="139"/>
      <c r="Q120" s="139"/>
      <c r="R120" s="139"/>
      <c r="S120" s="139"/>
      <c r="T120" s="139"/>
      <c r="U120" s="139"/>
      <c r="V120" s="139"/>
      <c r="W120" s="139"/>
      <c r="X120" s="139"/>
      <c r="Y120" s="318"/>
      <c r="AA120" s="314" t="s">
        <v>223</v>
      </c>
      <c r="AB120" s="319"/>
      <c r="AC120" s="140"/>
      <c r="AD120" s="140"/>
      <c r="AE120" s="140"/>
      <c r="AF120" s="140"/>
      <c r="AG120" s="140"/>
      <c r="AH120" s="140"/>
      <c r="AI120" s="140"/>
      <c r="AJ120" s="140"/>
      <c r="AK120" s="140"/>
      <c r="AL120" s="320"/>
      <c r="AN120" s="211"/>
      <c r="AO120" s="212"/>
      <c r="AP120" s="212"/>
      <c r="AQ120" s="212"/>
      <c r="AR120" s="212"/>
      <c r="AS120" s="212"/>
      <c r="AT120" s="212"/>
      <c r="AU120" s="212"/>
      <c r="AV120" s="212"/>
      <c r="AW120" s="212"/>
      <c r="AX120" s="212"/>
      <c r="AY120" s="212"/>
    </row>
    <row r="121" spans="1:51" ht="13.5" hidden="1">
      <c r="A121" s="314" t="s">
        <v>224</v>
      </c>
      <c r="B121" s="315">
        <f aca="true" t="shared" si="2" ref="B121:L121">B5/B63*100</f>
        <v>113.63714801160876</v>
      </c>
      <c r="C121" s="138">
        <f t="shared" si="2"/>
        <v>106.84937998578312</v>
      </c>
      <c r="D121" s="138">
        <f t="shared" si="2"/>
        <v>111.66960016199124</v>
      </c>
      <c r="E121" s="138">
        <f t="shared" si="2"/>
        <v>106.77552148935516</v>
      </c>
      <c r="F121" s="138">
        <f t="shared" si="2"/>
        <v>100</v>
      </c>
      <c r="G121" s="138">
        <f t="shared" si="2"/>
        <v>99.1682322283498</v>
      </c>
      <c r="H121" s="138">
        <f t="shared" si="2"/>
        <v>93.49462214608666</v>
      </c>
      <c r="I121" s="138">
        <f t="shared" si="2"/>
        <v>97.96202013108615</v>
      </c>
      <c r="J121" s="138">
        <f t="shared" si="2"/>
        <v>106.25081688668148</v>
      </c>
      <c r="K121" s="138">
        <f t="shared" si="2"/>
        <v>97.07817640607865</v>
      </c>
      <c r="L121" s="316">
        <f t="shared" si="2"/>
        <v>96.96669374492282</v>
      </c>
      <c r="N121" s="314" t="s">
        <v>224</v>
      </c>
      <c r="O121" s="317" t="s">
        <v>412</v>
      </c>
      <c r="P121" s="139"/>
      <c r="Q121" s="139"/>
      <c r="R121" s="139"/>
      <c r="S121" s="139"/>
      <c r="T121" s="139"/>
      <c r="U121" s="139"/>
      <c r="V121" s="139"/>
      <c r="W121" s="139"/>
      <c r="X121" s="139"/>
      <c r="Y121" s="318"/>
      <c r="AA121" s="314" t="s">
        <v>224</v>
      </c>
      <c r="AB121" s="319"/>
      <c r="AC121" s="140"/>
      <c r="AD121" s="140"/>
      <c r="AE121" s="140"/>
      <c r="AF121" s="140"/>
      <c r="AG121" s="140"/>
      <c r="AH121" s="140"/>
      <c r="AI121" s="140"/>
      <c r="AJ121" s="140"/>
      <c r="AK121" s="140"/>
      <c r="AL121" s="320"/>
      <c r="AN121" s="211"/>
      <c r="AO121" s="212"/>
      <c r="AP121" s="212"/>
      <c r="AQ121" s="212"/>
      <c r="AR121" s="212"/>
      <c r="AS121" s="212"/>
      <c r="AT121" s="212"/>
      <c r="AU121" s="212"/>
      <c r="AV121" s="212"/>
      <c r="AW121" s="212"/>
      <c r="AX121" s="212"/>
      <c r="AY121" s="212"/>
    </row>
    <row r="122" spans="1:51" ht="13.5" hidden="1">
      <c r="A122" s="314" t="s">
        <v>225</v>
      </c>
      <c r="B122" s="315">
        <f aca="true" t="shared" si="3" ref="B122:L122">B6/B64*100</f>
        <v>116.6596726814939</v>
      </c>
      <c r="C122" s="138">
        <f t="shared" si="3"/>
        <v>115.72773352643013</v>
      </c>
      <c r="D122" s="138">
        <f t="shared" si="3"/>
        <v>105.41307174092896</v>
      </c>
      <c r="E122" s="138">
        <f t="shared" si="3"/>
        <v>105.08735868448098</v>
      </c>
      <c r="F122" s="138">
        <f t="shared" si="3"/>
        <v>100</v>
      </c>
      <c r="G122" s="138">
        <f t="shared" si="3"/>
        <v>92.89181692094314</v>
      </c>
      <c r="H122" s="138">
        <f t="shared" si="3"/>
        <v>84.77592829705506</v>
      </c>
      <c r="I122" s="138">
        <f t="shared" si="3"/>
        <v>88.1939134424224</v>
      </c>
      <c r="J122" s="138">
        <f t="shared" si="3"/>
        <v>74.14448669201519</v>
      </c>
      <c r="K122" s="138">
        <f t="shared" si="3"/>
        <v>62.82899366643208</v>
      </c>
      <c r="L122" s="316">
        <f t="shared" si="3"/>
        <v>67.40824713050871</v>
      </c>
      <c r="N122" s="314" t="s">
        <v>225</v>
      </c>
      <c r="O122" s="317" t="s">
        <v>412</v>
      </c>
      <c r="P122" s="139"/>
      <c r="Q122" s="139"/>
      <c r="R122" s="139"/>
      <c r="S122" s="139"/>
      <c r="T122" s="139"/>
      <c r="U122" s="139"/>
      <c r="V122" s="139"/>
      <c r="W122" s="139"/>
      <c r="X122" s="139"/>
      <c r="Y122" s="318"/>
      <c r="AA122" s="314" t="s">
        <v>225</v>
      </c>
      <c r="AB122" s="319"/>
      <c r="AC122" s="140"/>
      <c r="AD122" s="140"/>
      <c r="AE122" s="140"/>
      <c r="AF122" s="140"/>
      <c r="AG122" s="140"/>
      <c r="AH122" s="140"/>
      <c r="AI122" s="140"/>
      <c r="AJ122" s="140"/>
      <c r="AK122" s="140"/>
      <c r="AL122" s="320"/>
      <c r="AN122" s="211"/>
      <c r="AO122" s="212"/>
      <c r="AP122" s="212"/>
      <c r="AQ122" s="212"/>
      <c r="AR122" s="212"/>
      <c r="AS122" s="212"/>
      <c r="AT122" s="212"/>
      <c r="AU122" s="212"/>
      <c r="AV122" s="212"/>
      <c r="AW122" s="212"/>
      <c r="AX122" s="212"/>
      <c r="AY122" s="212"/>
    </row>
    <row r="123" spans="1:51" ht="13.5" hidden="1">
      <c r="A123" s="314" t="s">
        <v>226</v>
      </c>
      <c r="B123" s="315">
        <f aca="true" t="shared" si="4" ref="B123:L123">B7/B65*100</f>
        <v>108.76721531743365</v>
      </c>
      <c r="C123" s="138">
        <f t="shared" si="4"/>
        <v>110.73100220264318</v>
      </c>
      <c r="D123" s="138">
        <f t="shared" si="4"/>
        <v>106.44407101629282</v>
      </c>
      <c r="E123" s="138">
        <f t="shared" si="4"/>
        <v>105.73569577701518</v>
      </c>
      <c r="F123" s="138">
        <f t="shared" si="4"/>
        <v>100</v>
      </c>
      <c r="G123" s="138">
        <f t="shared" si="4"/>
        <v>91.71811970033751</v>
      </c>
      <c r="H123" s="138">
        <f t="shared" si="4"/>
        <v>87.05599503645107</v>
      </c>
      <c r="I123" s="138">
        <f t="shared" si="4"/>
        <v>87.60201423858308</v>
      </c>
      <c r="J123" s="138">
        <f t="shared" si="4"/>
        <v>83.93795141168744</v>
      </c>
      <c r="K123" s="138">
        <f t="shared" si="4"/>
        <v>80.30315377719828</v>
      </c>
      <c r="L123" s="316">
        <f t="shared" si="4"/>
        <v>78.82922186087093</v>
      </c>
      <c r="N123" s="314" t="s">
        <v>226</v>
      </c>
      <c r="O123" s="317" t="s">
        <v>412</v>
      </c>
      <c r="P123" s="139"/>
      <c r="Q123" s="139"/>
      <c r="R123" s="139"/>
      <c r="S123" s="139"/>
      <c r="T123" s="139"/>
      <c r="U123" s="139"/>
      <c r="V123" s="139"/>
      <c r="W123" s="139"/>
      <c r="X123" s="139"/>
      <c r="Y123" s="318"/>
      <c r="AA123" s="314" t="s">
        <v>226</v>
      </c>
      <c r="AB123" s="319"/>
      <c r="AC123" s="140"/>
      <c r="AD123" s="140"/>
      <c r="AE123" s="140"/>
      <c r="AF123" s="140"/>
      <c r="AG123" s="140"/>
      <c r="AH123" s="140"/>
      <c r="AI123" s="140"/>
      <c r="AJ123" s="140"/>
      <c r="AK123" s="140"/>
      <c r="AL123" s="320"/>
      <c r="AN123" s="211"/>
      <c r="AO123" s="212"/>
      <c r="AP123" s="212"/>
      <c r="AQ123" s="212"/>
      <c r="AR123" s="212"/>
      <c r="AS123" s="212"/>
      <c r="AT123" s="212"/>
      <c r="AU123" s="212"/>
      <c r="AV123" s="212"/>
      <c r="AW123" s="212"/>
      <c r="AX123" s="212"/>
      <c r="AY123" s="212"/>
    </row>
    <row r="124" spans="1:51" ht="13.5">
      <c r="A124" s="314" t="s">
        <v>227</v>
      </c>
      <c r="B124" s="315">
        <f aca="true" t="shared" si="5" ref="B124:L124">B8/B66*100</f>
        <v>137.46016571064374</v>
      </c>
      <c r="C124" s="138">
        <f t="shared" si="5"/>
        <v>133.33884297520663</v>
      </c>
      <c r="D124" s="138">
        <f t="shared" si="5"/>
        <v>128.38496345283676</v>
      </c>
      <c r="E124" s="138">
        <f t="shared" si="5"/>
        <v>113.81439661256177</v>
      </c>
      <c r="F124" s="138">
        <f t="shared" si="5"/>
        <v>100</v>
      </c>
      <c r="G124" s="138">
        <f t="shared" si="5"/>
        <v>93.2722164719799</v>
      </c>
      <c r="H124" s="138">
        <f t="shared" si="5"/>
        <v>87.68639508070716</v>
      </c>
      <c r="I124" s="138">
        <f t="shared" si="5"/>
        <v>85.36066818526956</v>
      </c>
      <c r="J124" s="138">
        <f t="shared" si="5"/>
        <v>85.30402410920048</v>
      </c>
      <c r="K124" s="138">
        <f t="shared" si="5"/>
        <v>81.99529727914008</v>
      </c>
      <c r="L124" s="316">
        <f t="shared" si="5"/>
        <v>80.72</v>
      </c>
      <c r="N124" s="314" t="s">
        <v>227</v>
      </c>
      <c r="O124" s="317" t="s">
        <v>412</v>
      </c>
      <c r="P124" s="139"/>
      <c r="Q124" s="139"/>
      <c r="R124" s="139"/>
      <c r="S124" s="139"/>
      <c r="T124" s="139"/>
      <c r="U124" s="139"/>
      <c r="V124" s="139"/>
      <c r="W124" s="139"/>
      <c r="X124" s="139"/>
      <c r="Y124" s="318"/>
      <c r="AA124" s="314" t="s">
        <v>227</v>
      </c>
      <c r="AB124" s="319"/>
      <c r="AC124" s="140"/>
      <c r="AD124" s="140"/>
      <c r="AE124" s="140"/>
      <c r="AF124" s="140"/>
      <c r="AG124" s="140"/>
      <c r="AH124" s="140"/>
      <c r="AI124" s="140"/>
      <c r="AJ124" s="140"/>
      <c r="AK124" s="140"/>
      <c r="AL124" s="320"/>
      <c r="AN124" s="211"/>
      <c r="AO124" s="212"/>
      <c r="AP124" s="212"/>
      <c r="AQ124" s="212"/>
      <c r="AR124" s="212"/>
      <c r="AS124" s="212"/>
      <c r="AT124" s="212"/>
      <c r="AU124" s="212"/>
      <c r="AV124" s="212"/>
      <c r="AW124" s="212"/>
      <c r="AX124" s="212"/>
      <c r="AY124" s="212"/>
    </row>
    <row r="125" spans="1:51" ht="13.5">
      <c r="A125" s="314" t="s">
        <v>228</v>
      </c>
      <c r="B125" s="315">
        <f aca="true" t="shared" si="6" ref="B125:L125">B9/B67*100</f>
        <v>107.0356389687797</v>
      </c>
      <c r="C125" s="138">
        <f t="shared" si="6"/>
        <v>105.99068282309211</v>
      </c>
      <c r="D125" s="138">
        <f t="shared" si="6"/>
        <v>106.92704238808663</v>
      </c>
      <c r="E125" s="138">
        <f t="shared" si="6"/>
        <v>103.97585219762374</v>
      </c>
      <c r="F125" s="138">
        <f t="shared" si="6"/>
        <v>100</v>
      </c>
      <c r="G125" s="138">
        <f t="shared" si="6"/>
        <v>98.80354115366579</v>
      </c>
      <c r="H125" s="138">
        <f t="shared" si="6"/>
        <v>97.62858690811076</v>
      </c>
      <c r="I125" s="138">
        <f t="shared" si="6"/>
        <v>94.06284184268942</v>
      </c>
      <c r="J125" s="138">
        <f t="shared" si="6"/>
        <v>91.19112399160845</v>
      </c>
      <c r="K125" s="138">
        <f t="shared" si="6"/>
        <v>88.71502949451022</v>
      </c>
      <c r="L125" s="316">
        <f t="shared" si="6"/>
        <v>85.63316046814742</v>
      </c>
      <c r="N125" s="314" t="s">
        <v>228</v>
      </c>
      <c r="O125" s="317" t="s">
        <v>412</v>
      </c>
      <c r="P125" s="139"/>
      <c r="Q125" s="139"/>
      <c r="R125" s="139"/>
      <c r="S125" s="139"/>
      <c r="T125" s="139"/>
      <c r="U125" s="139"/>
      <c r="V125" s="139"/>
      <c r="W125" s="139"/>
      <c r="X125" s="139"/>
      <c r="Y125" s="318"/>
      <c r="AA125" s="314" t="s">
        <v>228</v>
      </c>
      <c r="AB125" s="319"/>
      <c r="AC125" s="140"/>
      <c r="AD125" s="140"/>
      <c r="AE125" s="140"/>
      <c r="AF125" s="140"/>
      <c r="AG125" s="140"/>
      <c r="AH125" s="140"/>
      <c r="AI125" s="140"/>
      <c r="AJ125" s="140"/>
      <c r="AK125" s="140"/>
      <c r="AL125" s="320"/>
      <c r="AN125" s="211"/>
      <c r="AO125" s="212"/>
      <c r="AP125" s="212"/>
      <c r="AQ125" s="212"/>
      <c r="AR125" s="212"/>
      <c r="AS125" s="212"/>
      <c r="AT125" s="212"/>
      <c r="AU125" s="212"/>
      <c r="AV125" s="212"/>
      <c r="AW125" s="212"/>
      <c r="AX125" s="212"/>
      <c r="AY125" s="212"/>
    </row>
    <row r="126" spans="1:51" ht="13.5" hidden="1">
      <c r="A126" s="314" t="s">
        <v>229</v>
      </c>
      <c r="B126" s="315">
        <f aca="true" t="shared" si="7" ref="B126:L126">B10/B68*100</f>
        <v>88.3044444747501</v>
      </c>
      <c r="C126" s="138">
        <f t="shared" si="7"/>
        <v>90.9329183389303</v>
      </c>
      <c r="D126" s="138">
        <f t="shared" si="7"/>
        <v>93.38056171922182</v>
      </c>
      <c r="E126" s="138">
        <f t="shared" si="7"/>
        <v>98.40190833379296</v>
      </c>
      <c r="F126" s="138">
        <f t="shared" si="7"/>
        <v>100</v>
      </c>
      <c r="G126" s="138">
        <f t="shared" si="7"/>
        <v>97.78165998698319</v>
      </c>
      <c r="H126" s="138">
        <f t="shared" si="7"/>
        <v>97.54593111898579</v>
      </c>
      <c r="I126" s="138">
        <f t="shared" si="7"/>
        <v>95.5109989881208</v>
      </c>
      <c r="J126" s="138">
        <f t="shared" si="7"/>
        <v>94.2778989647173</v>
      </c>
      <c r="K126" s="138">
        <f t="shared" si="7"/>
        <v>93.39534883720931</v>
      </c>
      <c r="L126" s="316">
        <f t="shared" si="7"/>
        <v>91.1398526195752</v>
      </c>
      <c r="N126" s="314" t="s">
        <v>229</v>
      </c>
      <c r="O126" s="317" t="s">
        <v>412</v>
      </c>
      <c r="P126" s="139"/>
      <c r="Q126" s="139"/>
      <c r="R126" s="139"/>
      <c r="S126" s="139"/>
      <c r="T126" s="139"/>
      <c r="U126" s="139"/>
      <c r="V126" s="139"/>
      <c r="W126" s="139"/>
      <c r="X126" s="139"/>
      <c r="Y126" s="318"/>
      <c r="AA126" s="314" t="s">
        <v>229</v>
      </c>
      <c r="AB126" s="319"/>
      <c r="AC126" s="140"/>
      <c r="AD126" s="140"/>
      <c r="AE126" s="140"/>
      <c r="AF126" s="140"/>
      <c r="AG126" s="140"/>
      <c r="AH126" s="140"/>
      <c r="AI126" s="140"/>
      <c r="AJ126" s="140"/>
      <c r="AK126" s="140"/>
      <c r="AL126" s="320"/>
      <c r="AN126" s="211"/>
      <c r="AO126" s="212"/>
      <c r="AP126" s="212"/>
      <c r="AQ126" s="212"/>
      <c r="AR126" s="212"/>
      <c r="AS126" s="212"/>
      <c r="AT126" s="212"/>
      <c r="AU126" s="212"/>
      <c r="AV126" s="212"/>
      <c r="AW126" s="212"/>
      <c r="AX126" s="212"/>
      <c r="AY126" s="212"/>
    </row>
    <row r="127" spans="1:51" ht="13.5" hidden="1">
      <c r="A127" s="314" t="s">
        <v>230</v>
      </c>
      <c r="B127" s="315">
        <f aca="true" t="shared" si="8" ref="B127:L127">B11/B69*100</f>
        <v>104.0399652476108</v>
      </c>
      <c r="C127" s="138">
        <f t="shared" si="8"/>
        <v>106.07009694258018</v>
      </c>
      <c r="D127" s="138">
        <f t="shared" si="8"/>
        <v>107.00702415624465</v>
      </c>
      <c r="E127" s="138">
        <f t="shared" si="8"/>
        <v>104.52014721147494</v>
      </c>
      <c r="F127" s="138">
        <f t="shared" si="8"/>
        <v>100</v>
      </c>
      <c r="G127" s="138">
        <f t="shared" si="8"/>
        <v>100.39941139373556</v>
      </c>
      <c r="H127" s="138">
        <f t="shared" si="8"/>
        <v>98.25011145786891</v>
      </c>
      <c r="I127" s="138">
        <f t="shared" si="8"/>
        <v>92.4397083567022</v>
      </c>
      <c r="J127" s="138">
        <f t="shared" si="8"/>
        <v>89.77964787952607</v>
      </c>
      <c r="K127" s="138">
        <f t="shared" si="8"/>
        <v>88.46335140230968</v>
      </c>
      <c r="L127" s="316">
        <f t="shared" si="8"/>
        <v>88.37708228167591</v>
      </c>
      <c r="N127" s="314" t="s">
        <v>230</v>
      </c>
      <c r="O127" s="317" t="s">
        <v>412</v>
      </c>
      <c r="P127" s="139"/>
      <c r="Q127" s="139"/>
      <c r="R127" s="139"/>
      <c r="S127" s="139"/>
      <c r="T127" s="139"/>
      <c r="U127" s="139"/>
      <c r="V127" s="139"/>
      <c r="W127" s="139"/>
      <c r="X127" s="139"/>
      <c r="Y127" s="318"/>
      <c r="AA127" s="314" t="s">
        <v>230</v>
      </c>
      <c r="AB127" s="319"/>
      <c r="AC127" s="140"/>
      <c r="AD127" s="140"/>
      <c r="AE127" s="140"/>
      <c r="AF127" s="140"/>
      <c r="AG127" s="140"/>
      <c r="AH127" s="140"/>
      <c r="AI127" s="140"/>
      <c r="AJ127" s="140"/>
      <c r="AK127" s="140"/>
      <c r="AL127" s="320"/>
      <c r="AN127" s="211"/>
      <c r="AO127" s="212"/>
      <c r="AP127" s="212"/>
      <c r="AQ127" s="212"/>
      <c r="AR127" s="212"/>
      <c r="AS127" s="212"/>
      <c r="AT127" s="212"/>
      <c r="AU127" s="212"/>
      <c r="AV127" s="212"/>
      <c r="AW127" s="212"/>
      <c r="AX127" s="212"/>
      <c r="AY127" s="212"/>
    </row>
    <row r="128" spans="1:51" ht="13.5" hidden="1">
      <c r="A128" s="314" t="s">
        <v>231</v>
      </c>
      <c r="B128" s="315">
        <f aca="true" t="shared" si="9" ref="B128:L128">B12/B70*100</f>
        <v>106.67761018366527</v>
      </c>
      <c r="C128" s="138">
        <f t="shared" si="9"/>
        <v>104.36958075644097</v>
      </c>
      <c r="D128" s="138">
        <f t="shared" si="9"/>
        <v>101.33458941749096</v>
      </c>
      <c r="E128" s="138">
        <f t="shared" si="9"/>
        <v>99.85098318701611</v>
      </c>
      <c r="F128" s="138">
        <f t="shared" si="9"/>
        <v>100</v>
      </c>
      <c r="G128" s="138">
        <f t="shared" si="9"/>
        <v>100.62905575420476</v>
      </c>
      <c r="H128" s="138">
        <f t="shared" si="9"/>
        <v>98.74066168623266</v>
      </c>
      <c r="I128" s="138">
        <f t="shared" si="9"/>
        <v>100.07826117889795</v>
      </c>
      <c r="J128" s="138">
        <f t="shared" si="9"/>
        <v>99.13235914008712</v>
      </c>
      <c r="K128" s="138">
        <f t="shared" si="9"/>
        <v>93.99768399382398</v>
      </c>
      <c r="L128" s="316">
        <f t="shared" si="9"/>
        <v>88.84892086330936</v>
      </c>
      <c r="N128" s="314" t="s">
        <v>231</v>
      </c>
      <c r="O128" s="317" t="s">
        <v>412</v>
      </c>
      <c r="P128" s="139"/>
      <c r="Q128" s="139"/>
      <c r="R128" s="139"/>
      <c r="S128" s="139"/>
      <c r="T128" s="139"/>
      <c r="U128" s="139"/>
      <c r="V128" s="139"/>
      <c r="W128" s="139"/>
      <c r="X128" s="139"/>
      <c r="Y128" s="318"/>
      <c r="AA128" s="314" t="s">
        <v>231</v>
      </c>
      <c r="AB128" s="319"/>
      <c r="AC128" s="140"/>
      <c r="AD128" s="140"/>
      <c r="AE128" s="140"/>
      <c r="AF128" s="140"/>
      <c r="AG128" s="140"/>
      <c r="AH128" s="140"/>
      <c r="AI128" s="140"/>
      <c r="AJ128" s="140"/>
      <c r="AK128" s="140"/>
      <c r="AL128" s="320"/>
      <c r="AN128" s="211"/>
      <c r="AO128" s="212"/>
      <c r="AP128" s="212"/>
      <c r="AQ128" s="212"/>
      <c r="AR128" s="212"/>
      <c r="AS128" s="212"/>
      <c r="AT128" s="212"/>
      <c r="AU128" s="212"/>
      <c r="AV128" s="212"/>
      <c r="AW128" s="212"/>
      <c r="AX128" s="212"/>
      <c r="AY128" s="212"/>
    </row>
    <row r="129" spans="1:51" ht="13.5" hidden="1">
      <c r="A129" s="314" t="s">
        <v>232</v>
      </c>
      <c r="B129" s="315">
        <f aca="true" t="shared" si="10" ref="B129:L129">B13/B71*100</f>
        <v>108.52156286197987</v>
      </c>
      <c r="C129" s="138">
        <f t="shared" si="10"/>
        <v>106.44302678937048</v>
      </c>
      <c r="D129" s="138">
        <f t="shared" si="10"/>
        <v>105.61879610235863</v>
      </c>
      <c r="E129" s="138">
        <f t="shared" si="10"/>
        <v>102.4610100061872</v>
      </c>
      <c r="F129" s="138">
        <f t="shared" si="10"/>
        <v>100</v>
      </c>
      <c r="G129" s="138">
        <f t="shared" si="10"/>
        <v>97.55410254716772</v>
      </c>
      <c r="H129" s="138">
        <f t="shared" si="10"/>
        <v>95.48951349492866</v>
      </c>
      <c r="I129" s="138">
        <f t="shared" si="10"/>
        <v>93.61541562858591</v>
      </c>
      <c r="J129" s="138">
        <f t="shared" si="10"/>
        <v>92.36969930208129</v>
      </c>
      <c r="K129" s="138">
        <f t="shared" si="10"/>
        <v>90.74403815580285</v>
      </c>
      <c r="L129" s="316">
        <f t="shared" si="10"/>
        <v>84.49572964137647</v>
      </c>
      <c r="N129" s="314" t="s">
        <v>232</v>
      </c>
      <c r="O129" s="317" t="s">
        <v>412</v>
      </c>
      <c r="P129" s="139"/>
      <c r="Q129" s="139"/>
      <c r="R129" s="139"/>
      <c r="S129" s="139"/>
      <c r="T129" s="139"/>
      <c r="U129" s="139"/>
      <c r="V129" s="139"/>
      <c r="W129" s="139"/>
      <c r="X129" s="139"/>
      <c r="Y129" s="318"/>
      <c r="AA129" s="314" t="s">
        <v>232</v>
      </c>
      <c r="AB129" s="319"/>
      <c r="AC129" s="140"/>
      <c r="AD129" s="140"/>
      <c r="AE129" s="140"/>
      <c r="AF129" s="140"/>
      <c r="AG129" s="140"/>
      <c r="AH129" s="140"/>
      <c r="AI129" s="140"/>
      <c r="AJ129" s="140"/>
      <c r="AK129" s="140"/>
      <c r="AL129" s="320"/>
      <c r="AN129" s="211"/>
      <c r="AO129" s="212"/>
      <c r="AP129" s="212"/>
      <c r="AQ129" s="212"/>
      <c r="AR129" s="212"/>
      <c r="AS129" s="212"/>
      <c r="AT129" s="212"/>
      <c r="AU129" s="212"/>
      <c r="AV129" s="212"/>
      <c r="AW129" s="212"/>
      <c r="AX129" s="212"/>
      <c r="AY129" s="212"/>
    </row>
    <row r="130" spans="1:51" ht="13.5" hidden="1">
      <c r="A130" s="314" t="s">
        <v>233</v>
      </c>
      <c r="B130" s="315">
        <f aca="true" t="shared" si="11" ref="B130:L130">B14/B72*100</f>
        <v>86.74354511169132</v>
      </c>
      <c r="C130" s="138">
        <f t="shared" si="11"/>
        <v>89.17712731291263</v>
      </c>
      <c r="D130" s="138">
        <f t="shared" si="11"/>
        <v>97.65234848107777</v>
      </c>
      <c r="E130" s="138">
        <f t="shared" si="11"/>
        <v>103.7219747450576</v>
      </c>
      <c r="F130" s="138">
        <f t="shared" si="11"/>
        <v>100</v>
      </c>
      <c r="G130" s="138">
        <f t="shared" si="11"/>
        <v>108.19998850200257</v>
      </c>
      <c r="H130" s="138">
        <f t="shared" si="11"/>
        <v>123.59965705887154</v>
      </c>
      <c r="I130" s="138">
        <f t="shared" si="11"/>
        <v>129.4891451680999</v>
      </c>
      <c r="J130" s="138">
        <f t="shared" si="11"/>
        <v>142.76377878444697</v>
      </c>
      <c r="K130" s="138">
        <f t="shared" si="11"/>
        <v>147.33706029861733</v>
      </c>
      <c r="L130" s="316">
        <f t="shared" si="11"/>
        <v>152.92240788447447</v>
      </c>
      <c r="N130" s="314" t="s">
        <v>233</v>
      </c>
      <c r="O130" s="317" t="s">
        <v>412</v>
      </c>
      <c r="P130" s="139"/>
      <c r="Q130" s="139"/>
      <c r="R130" s="139"/>
      <c r="S130" s="139"/>
      <c r="T130" s="139"/>
      <c r="U130" s="139"/>
      <c r="V130" s="139"/>
      <c r="W130" s="139"/>
      <c r="X130" s="139"/>
      <c r="Y130" s="318"/>
      <c r="AA130" s="314" t="s">
        <v>233</v>
      </c>
      <c r="AB130" s="319"/>
      <c r="AC130" s="140"/>
      <c r="AD130" s="140"/>
      <c r="AE130" s="140"/>
      <c r="AF130" s="140"/>
      <c r="AG130" s="140"/>
      <c r="AH130" s="140"/>
      <c r="AI130" s="140"/>
      <c r="AJ130" s="140"/>
      <c r="AK130" s="140"/>
      <c r="AL130" s="320"/>
      <c r="AN130" s="211"/>
      <c r="AO130" s="212"/>
      <c r="AP130" s="212"/>
      <c r="AQ130" s="212"/>
      <c r="AR130" s="212"/>
      <c r="AS130" s="212"/>
      <c r="AT130" s="212"/>
      <c r="AU130" s="212"/>
      <c r="AV130" s="212"/>
      <c r="AW130" s="212"/>
      <c r="AX130" s="212"/>
      <c r="AY130" s="212"/>
    </row>
    <row r="131" spans="1:51" ht="13.5" hidden="1">
      <c r="A131" s="314" t="s">
        <v>234</v>
      </c>
      <c r="B131" s="315">
        <f aca="true" t="shared" si="12" ref="B131:L131">B15/B73*100</f>
        <v>104.41773628938158</v>
      </c>
      <c r="C131" s="138">
        <f t="shared" si="12"/>
        <v>103.75654051010113</v>
      </c>
      <c r="D131" s="138">
        <f t="shared" si="12"/>
        <v>103.98795118685958</v>
      </c>
      <c r="E131" s="138">
        <f t="shared" si="12"/>
        <v>103.47323117410016</v>
      </c>
      <c r="F131" s="138">
        <f t="shared" si="12"/>
        <v>100</v>
      </c>
      <c r="G131" s="138">
        <f t="shared" si="12"/>
        <v>98.37769259839119</v>
      </c>
      <c r="H131" s="138">
        <f t="shared" si="12"/>
        <v>95.94283079760258</v>
      </c>
      <c r="I131" s="138">
        <f t="shared" si="12"/>
        <v>93.69320454935131</v>
      </c>
      <c r="J131" s="138">
        <f t="shared" si="12"/>
        <v>91.89414114513981</v>
      </c>
      <c r="K131" s="138">
        <f t="shared" si="12"/>
        <v>91.34698909967216</v>
      </c>
      <c r="L131" s="316">
        <f t="shared" si="12"/>
        <v>90.78753054265229</v>
      </c>
      <c r="N131" s="314" t="s">
        <v>234</v>
      </c>
      <c r="O131" s="317" t="s">
        <v>412</v>
      </c>
      <c r="P131" s="139"/>
      <c r="Q131" s="139"/>
      <c r="R131" s="139"/>
      <c r="S131" s="139"/>
      <c r="T131" s="139"/>
      <c r="U131" s="139"/>
      <c r="V131" s="139"/>
      <c r="W131" s="139"/>
      <c r="X131" s="139"/>
      <c r="Y131" s="318"/>
      <c r="AA131" s="314" t="s">
        <v>234</v>
      </c>
      <c r="AB131" s="319"/>
      <c r="AC131" s="140"/>
      <c r="AD131" s="140"/>
      <c r="AE131" s="140"/>
      <c r="AF131" s="140"/>
      <c r="AG131" s="140"/>
      <c r="AH131" s="140"/>
      <c r="AI131" s="140"/>
      <c r="AJ131" s="140"/>
      <c r="AK131" s="140"/>
      <c r="AL131" s="320"/>
      <c r="AN131" s="211"/>
      <c r="AO131" s="212"/>
      <c r="AP131" s="212"/>
      <c r="AQ131" s="212"/>
      <c r="AR131" s="212"/>
      <c r="AS131" s="212"/>
      <c r="AT131" s="212"/>
      <c r="AU131" s="212"/>
      <c r="AV131" s="212"/>
      <c r="AW131" s="212"/>
      <c r="AX131" s="212"/>
      <c r="AY131" s="212"/>
    </row>
    <row r="132" spans="1:51" ht="13.5" hidden="1">
      <c r="A132" s="314" t="s">
        <v>235</v>
      </c>
      <c r="B132" s="315">
        <f aca="true" t="shared" si="13" ref="B132:L132">B16/B74*100</f>
        <v>108.47930756692958</v>
      </c>
      <c r="C132" s="138">
        <f t="shared" si="13"/>
        <v>109.41263832793003</v>
      </c>
      <c r="D132" s="138">
        <f t="shared" si="13"/>
        <v>107.48324810439075</v>
      </c>
      <c r="E132" s="138">
        <f t="shared" si="13"/>
        <v>101.0062893081761</v>
      </c>
      <c r="F132" s="138">
        <f t="shared" si="13"/>
        <v>100</v>
      </c>
      <c r="G132" s="138">
        <f t="shared" si="13"/>
        <v>97.19252411575565</v>
      </c>
      <c r="H132" s="138">
        <f t="shared" si="13"/>
        <v>99.0246178457163</v>
      </c>
      <c r="I132" s="138">
        <f t="shared" si="13"/>
        <v>104.73543982348778</v>
      </c>
      <c r="J132" s="138">
        <f t="shared" si="13"/>
        <v>117.75528593281783</v>
      </c>
      <c r="K132" s="138">
        <f t="shared" si="13"/>
        <v>136.22148118841727</v>
      </c>
      <c r="L132" s="316">
        <f t="shared" si="13"/>
        <v>130.1868618763244</v>
      </c>
      <c r="N132" s="314" t="s">
        <v>235</v>
      </c>
      <c r="O132" s="317" t="s">
        <v>412</v>
      </c>
      <c r="P132" s="139"/>
      <c r="Q132" s="139"/>
      <c r="R132" s="139"/>
      <c r="S132" s="139"/>
      <c r="T132" s="139"/>
      <c r="U132" s="139"/>
      <c r="V132" s="139"/>
      <c r="W132" s="139"/>
      <c r="X132" s="139"/>
      <c r="Y132" s="318"/>
      <c r="AA132" s="314" t="s">
        <v>235</v>
      </c>
      <c r="AB132" s="319"/>
      <c r="AC132" s="140"/>
      <c r="AD132" s="140"/>
      <c r="AE132" s="140"/>
      <c r="AF132" s="140"/>
      <c r="AG132" s="140"/>
      <c r="AH132" s="140"/>
      <c r="AI132" s="140"/>
      <c r="AJ132" s="140"/>
      <c r="AK132" s="140"/>
      <c r="AL132" s="320"/>
      <c r="AN132" s="211"/>
      <c r="AO132" s="212"/>
      <c r="AP132" s="212"/>
      <c r="AQ132" s="212"/>
      <c r="AR132" s="212"/>
      <c r="AS132" s="212"/>
      <c r="AT132" s="212"/>
      <c r="AU132" s="212"/>
      <c r="AV132" s="212"/>
      <c r="AW132" s="212"/>
      <c r="AX132" s="212"/>
      <c r="AY132" s="212"/>
    </row>
    <row r="133" spans="1:51" ht="13.5" hidden="1">
      <c r="A133" s="314" t="s">
        <v>236</v>
      </c>
      <c r="B133" s="315">
        <f aca="true" t="shared" si="14" ref="B133:L133">B17/B75*100</f>
        <v>110.40557545252152</v>
      </c>
      <c r="C133" s="138">
        <f t="shared" si="14"/>
        <v>105.12327173475325</v>
      </c>
      <c r="D133" s="138">
        <f t="shared" si="14"/>
        <v>108.28771289537715</v>
      </c>
      <c r="E133" s="138">
        <f t="shared" si="14"/>
        <v>104.34536665638178</v>
      </c>
      <c r="F133" s="138">
        <f t="shared" si="14"/>
        <v>100</v>
      </c>
      <c r="G133" s="138">
        <f t="shared" si="14"/>
        <v>100.62470958748516</v>
      </c>
      <c r="H133" s="138">
        <f t="shared" si="14"/>
        <v>103.00734749672496</v>
      </c>
      <c r="I133" s="138">
        <f t="shared" si="14"/>
        <v>101.4177847791841</v>
      </c>
      <c r="J133" s="138">
        <f t="shared" si="14"/>
        <v>104.55452638043087</v>
      </c>
      <c r="K133" s="138">
        <f t="shared" si="14"/>
        <v>103.44657561264239</v>
      </c>
      <c r="L133" s="316">
        <f t="shared" si="14"/>
        <v>127.00208254449072</v>
      </c>
      <c r="N133" s="314" t="s">
        <v>236</v>
      </c>
      <c r="O133" s="317" t="s">
        <v>412</v>
      </c>
      <c r="P133" s="139"/>
      <c r="Q133" s="139"/>
      <c r="R133" s="139"/>
      <c r="S133" s="139"/>
      <c r="T133" s="139"/>
      <c r="U133" s="139"/>
      <c r="V133" s="139"/>
      <c r="W133" s="139"/>
      <c r="X133" s="139"/>
      <c r="Y133" s="318"/>
      <c r="AA133" s="314" t="s">
        <v>236</v>
      </c>
      <c r="AB133" s="319"/>
      <c r="AC133" s="140"/>
      <c r="AD133" s="140"/>
      <c r="AE133" s="140"/>
      <c r="AF133" s="140"/>
      <c r="AG133" s="140"/>
      <c r="AH133" s="140"/>
      <c r="AI133" s="140"/>
      <c r="AJ133" s="140"/>
      <c r="AK133" s="140"/>
      <c r="AL133" s="320"/>
      <c r="AN133" s="211"/>
      <c r="AO133" s="212"/>
      <c r="AP133" s="212"/>
      <c r="AQ133" s="212"/>
      <c r="AR133" s="212"/>
      <c r="AS133" s="212"/>
      <c r="AT133" s="212"/>
      <c r="AU133" s="212"/>
      <c r="AV133" s="212"/>
      <c r="AW133" s="212"/>
      <c r="AX133" s="212"/>
      <c r="AY133" s="212"/>
    </row>
    <row r="134" spans="1:51" ht="13.5" hidden="1">
      <c r="A134" s="314" t="s">
        <v>237</v>
      </c>
      <c r="B134" s="315">
        <f aca="true" t="shared" si="15" ref="B134:L134">B18/B76*100</f>
        <v>107.04853264462176</v>
      </c>
      <c r="C134" s="138">
        <f t="shared" si="15"/>
        <v>107.0789558196082</v>
      </c>
      <c r="D134" s="138">
        <f t="shared" si="15"/>
        <v>104.55702319587627</v>
      </c>
      <c r="E134" s="138">
        <f t="shared" si="15"/>
        <v>102.1005567740847</v>
      </c>
      <c r="F134" s="138">
        <f t="shared" si="15"/>
        <v>100</v>
      </c>
      <c r="G134" s="138">
        <f t="shared" si="15"/>
        <v>101.29431426234754</v>
      </c>
      <c r="H134" s="138">
        <f t="shared" si="15"/>
        <v>101.72148906834744</v>
      </c>
      <c r="I134" s="138">
        <f t="shared" si="15"/>
        <v>101.47347740667976</v>
      </c>
      <c r="J134" s="138">
        <f t="shared" si="15"/>
        <v>106.61897439326067</v>
      </c>
      <c r="K134" s="138">
        <f t="shared" si="15"/>
        <v>106.4457461881701</v>
      </c>
      <c r="L134" s="316">
        <f t="shared" si="15"/>
        <v>102.1785256612256</v>
      </c>
      <c r="N134" s="314" t="s">
        <v>237</v>
      </c>
      <c r="O134" s="317" t="s">
        <v>412</v>
      </c>
      <c r="P134" s="139"/>
      <c r="Q134" s="139"/>
      <c r="R134" s="139"/>
      <c r="S134" s="139"/>
      <c r="T134" s="139"/>
      <c r="U134" s="139"/>
      <c r="V134" s="139"/>
      <c r="W134" s="139"/>
      <c r="X134" s="139"/>
      <c r="Y134" s="318"/>
      <c r="AA134" s="314" t="s">
        <v>237</v>
      </c>
      <c r="AB134" s="319"/>
      <c r="AC134" s="140"/>
      <c r="AD134" s="140"/>
      <c r="AE134" s="140"/>
      <c r="AF134" s="140"/>
      <c r="AG134" s="140"/>
      <c r="AH134" s="140"/>
      <c r="AI134" s="140"/>
      <c r="AJ134" s="140"/>
      <c r="AK134" s="140"/>
      <c r="AL134" s="320"/>
      <c r="AN134" s="211"/>
      <c r="AO134" s="212"/>
      <c r="AP134" s="212"/>
      <c r="AQ134" s="212"/>
      <c r="AR134" s="212"/>
      <c r="AS134" s="212"/>
      <c r="AT134" s="212"/>
      <c r="AU134" s="212"/>
      <c r="AV134" s="212"/>
      <c r="AW134" s="212"/>
      <c r="AX134" s="212"/>
      <c r="AY134" s="212"/>
    </row>
    <row r="135" spans="1:51" ht="13.5" hidden="1">
      <c r="A135" s="314" t="s">
        <v>238</v>
      </c>
      <c r="B135" s="315">
        <f aca="true" t="shared" si="16" ref="B135:L135">B19/B77*100</f>
        <v>104.27969584874641</v>
      </c>
      <c r="C135" s="138">
        <f t="shared" si="16"/>
        <v>105.5958291956306</v>
      </c>
      <c r="D135" s="138">
        <f t="shared" si="16"/>
        <v>107.17091456961958</v>
      </c>
      <c r="E135" s="138">
        <f t="shared" si="16"/>
        <v>102.8572498852792</v>
      </c>
      <c r="F135" s="138">
        <f t="shared" si="16"/>
        <v>100</v>
      </c>
      <c r="G135" s="138">
        <f t="shared" si="16"/>
        <v>101.66314529850607</v>
      </c>
      <c r="H135" s="138">
        <f t="shared" si="16"/>
        <v>100.72750980534198</v>
      </c>
      <c r="I135" s="138">
        <f t="shared" si="16"/>
        <v>97.62324110372515</v>
      </c>
      <c r="J135" s="138">
        <f t="shared" si="16"/>
        <v>93.31246159212078</v>
      </c>
      <c r="K135" s="138">
        <f t="shared" si="16"/>
        <v>90.44980273118487</v>
      </c>
      <c r="L135" s="316">
        <f t="shared" si="16"/>
        <v>87.65684388500222</v>
      </c>
      <c r="N135" s="314" t="s">
        <v>238</v>
      </c>
      <c r="O135" s="317" t="s">
        <v>412</v>
      </c>
      <c r="P135" s="139"/>
      <c r="Q135" s="139"/>
      <c r="R135" s="139"/>
      <c r="S135" s="139"/>
      <c r="T135" s="139"/>
      <c r="U135" s="139"/>
      <c r="V135" s="139"/>
      <c r="W135" s="139"/>
      <c r="X135" s="139"/>
      <c r="Y135" s="318"/>
      <c r="AA135" s="314" t="s">
        <v>238</v>
      </c>
      <c r="AB135" s="319"/>
      <c r="AC135" s="140"/>
      <c r="AD135" s="140"/>
      <c r="AE135" s="140"/>
      <c r="AF135" s="140"/>
      <c r="AG135" s="140"/>
      <c r="AH135" s="140"/>
      <c r="AI135" s="140"/>
      <c r="AJ135" s="140"/>
      <c r="AK135" s="140"/>
      <c r="AL135" s="320"/>
      <c r="AN135" s="211"/>
      <c r="AO135" s="212"/>
      <c r="AP135" s="212"/>
      <c r="AQ135" s="212"/>
      <c r="AR135" s="212"/>
      <c r="AS135" s="212"/>
      <c r="AT135" s="212"/>
      <c r="AU135" s="212"/>
      <c r="AV135" s="212"/>
      <c r="AW135" s="212"/>
      <c r="AX135" s="212"/>
      <c r="AY135" s="212"/>
    </row>
    <row r="136" spans="1:51" ht="13.5">
      <c r="A136" s="314" t="s">
        <v>239</v>
      </c>
      <c r="B136" s="315">
        <f aca="true" t="shared" si="17" ref="B136:L136">B20/B78*100</f>
        <v>136.76809210526315</v>
      </c>
      <c r="C136" s="138">
        <f t="shared" si="17"/>
        <v>125.09604561248962</v>
      </c>
      <c r="D136" s="138">
        <f t="shared" si="17"/>
        <v>120.11279143037179</v>
      </c>
      <c r="E136" s="138">
        <f t="shared" si="17"/>
        <v>110.209987210995</v>
      </c>
      <c r="F136" s="138">
        <f t="shared" si="17"/>
        <v>100</v>
      </c>
      <c r="G136" s="138">
        <f t="shared" si="17"/>
        <v>90.04187012275818</v>
      </c>
      <c r="H136" s="138">
        <f t="shared" si="17"/>
        <v>79.33202656255938</v>
      </c>
      <c r="I136" s="138">
        <f t="shared" si="17"/>
        <v>66.83453899996651</v>
      </c>
      <c r="J136" s="138">
        <f t="shared" si="17"/>
        <v>57.715569677399344</v>
      </c>
      <c r="K136" s="138">
        <f t="shared" si="17"/>
        <v>50.253983019160444</v>
      </c>
      <c r="L136" s="316">
        <f t="shared" si="17"/>
        <v>45.20968502780076</v>
      </c>
      <c r="N136" s="314" t="s">
        <v>239</v>
      </c>
      <c r="O136" s="317" t="s">
        <v>412</v>
      </c>
      <c r="P136" s="139"/>
      <c r="Q136" s="139"/>
      <c r="R136" s="139"/>
      <c r="S136" s="139"/>
      <c r="T136" s="139"/>
      <c r="U136" s="139"/>
      <c r="V136" s="139"/>
      <c r="W136" s="139"/>
      <c r="X136" s="139"/>
      <c r="Y136" s="318"/>
      <c r="AA136" s="314" t="s">
        <v>239</v>
      </c>
      <c r="AB136" s="319"/>
      <c r="AC136" s="140"/>
      <c r="AD136" s="140"/>
      <c r="AE136" s="140"/>
      <c r="AF136" s="140"/>
      <c r="AG136" s="140"/>
      <c r="AH136" s="140"/>
      <c r="AI136" s="140"/>
      <c r="AJ136" s="140"/>
      <c r="AK136" s="140"/>
      <c r="AL136" s="320"/>
      <c r="AN136" s="211"/>
      <c r="AO136" s="212"/>
      <c r="AP136" s="212"/>
      <c r="AQ136" s="212"/>
      <c r="AR136" s="212"/>
      <c r="AS136" s="212"/>
      <c r="AT136" s="212"/>
      <c r="AU136" s="212"/>
      <c r="AV136" s="212"/>
      <c r="AW136" s="212"/>
      <c r="AX136" s="212"/>
      <c r="AY136" s="212"/>
    </row>
    <row r="137" spans="1:51" ht="13.5" hidden="1">
      <c r="A137" s="314" t="s">
        <v>240</v>
      </c>
      <c r="B137" s="315">
        <f aca="true" t="shared" si="18" ref="B137:L137">B21/B79*100</f>
        <v>113.2592680844304</v>
      </c>
      <c r="C137" s="138">
        <f t="shared" si="18"/>
        <v>115.87960560456668</v>
      </c>
      <c r="D137" s="138">
        <f t="shared" si="18"/>
        <v>121.63579489695782</v>
      </c>
      <c r="E137" s="138">
        <f t="shared" si="18"/>
        <v>109.81046777763068</v>
      </c>
      <c r="F137" s="138">
        <f t="shared" si="18"/>
        <v>100</v>
      </c>
      <c r="G137" s="138">
        <f t="shared" si="18"/>
        <v>104.08447605778397</v>
      </c>
      <c r="H137" s="138">
        <f t="shared" si="18"/>
        <v>107.08314860344201</v>
      </c>
      <c r="I137" s="138">
        <f t="shared" si="18"/>
        <v>106.23899911579748</v>
      </c>
      <c r="J137" s="138">
        <f t="shared" si="18"/>
        <v>100.51579775176944</v>
      </c>
      <c r="K137" s="138">
        <f t="shared" si="18"/>
        <v>96.52121736460934</v>
      </c>
      <c r="L137" s="316">
        <f t="shared" si="18"/>
        <v>95.37447437208773</v>
      </c>
      <c r="N137" s="314" t="s">
        <v>240</v>
      </c>
      <c r="O137" s="317" t="s">
        <v>412</v>
      </c>
      <c r="P137" s="139"/>
      <c r="Q137" s="139"/>
      <c r="R137" s="139"/>
      <c r="S137" s="139"/>
      <c r="T137" s="139"/>
      <c r="U137" s="139"/>
      <c r="V137" s="139"/>
      <c r="W137" s="139"/>
      <c r="X137" s="139"/>
      <c r="Y137" s="318"/>
      <c r="AA137" s="314" t="s">
        <v>240</v>
      </c>
      <c r="AB137" s="319"/>
      <c r="AC137" s="140"/>
      <c r="AD137" s="140"/>
      <c r="AE137" s="140"/>
      <c r="AF137" s="140"/>
      <c r="AG137" s="140"/>
      <c r="AH137" s="140"/>
      <c r="AI137" s="140"/>
      <c r="AJ137" s="140"/>
      <c r="AK137" s="140"/>
      <c r="AL137" s="320"/>
      <c r="AN137" s="211"/>
      <c r="AO137" s="212"/>
      <c r="AP137" s="212"/>
      <c r="AQ137" s="212"/>
      <c r="AR137" s="212"/>
      <c r="AS137" s="212"/>
      <c r="AT137" s="212"/>
      <c r="AU137" s="212"/>
      <c r="AV137" s="212"/>
      <c r="AW137" s="212"/>
      <c r="AX137" s="212"/>
      <c r="AY137" s="212"/>
    </row>
    <row r="138" spans="1:51" ht="13.5" hidden="1">
      <c r="A138" s="314" t="s">
        <v>241</v>
      </c>
      <c r="B138" s="315">
        <f aca="true" t="shared" si="19" ref="B138:L138">B22/B80*100</f>
        <v>101.5127435399376</v>
      </c>
      <c r="C138" s="138">
        <f t="shared" si="19"/>
        <v>102.62087663804789</v>
      </c>
      <c r="D138" s="138">
        <f t="shared" si="19"/>
        <v>104.50486779192349</v>
      </c>
      <c r="E138" s="138">
        <f t="shared" si="19"/>
        <v>101.66529363304694</v>
      </c>
      <c r="F138" s="138">
        <f t="shared" si="19"/>
        <v>100</v>
      </c>
      <c r="G138" s="138">
        <f t="shared" si="19"/>
        <v>103.87730061349694</v>
      </c>
      <c r="H138" s="138">
        <f t="shared" si="19"/>
        <v>103.70473537604458</v>
      </c>
      <c r="I138" s="138">
        <f t="shared" si="19"/>
        <v>100.22240194096238</v>
      </c>
      <c r="J138" s="138">
        <f t="shared" si="19"/>
        <v>95.93341397384944</v>
      </c>
      <c r="K138" s="138">
        <f t="shared" si="19"/>
        <v>93.8605974395448</v>
      </c>
      <c r="L138" s="316">
        <f t="shared" si="19"/>
        <v>89.81861910011023</v>
      </c>
      <c r="N138" s="314" t="s">
        <v>241</v>
      </c>
      <c r="O138" s="317" t="s">
        <v>412</v>
      </c>
      <c r="P138" s="139"/>
      <c r="Q138" s="139"/>
      <c r="R138" s="139"/>
      <c r="S138" s="139"/>
      <c r="T138" s="139"/>
      <c r="U138" s="139"/>
      <c r="V138" s="139"/>
      <c r="W138" s="139"/>
      <c r="X138" s="139"/>
      <c r="Y138" s="318"/>
      <c r="AA138" s="314" t="s">
        <v>241</v>
      </c>
      <c r="AB138" s="319"/>
      <c r="AC138" s="140"/>
      <c r="AD138" s="140"/>
      <c r="AE138" s="140"/>
      <c r="AF138" s="140"/>
      <c r="AG138" s="140"/>
      <c r="AH138" s="140"/>
      <c r="AI138" s="140"/>
      <c r="AJ138" s="140"/>
      <c r="AK138" s="140"/>
      <c r="AL138" s="320"/>
      <c r="AN138" s="211"/>
      <c r="AO138" s="212"/>
      <c r="AP138" s="212"/>
      <c r="AQ138" s="212"/>
      <c r="AR138" s="212"/>
      <c r="AS138" s="212"/>
      <c r="AT138" s="212"/>
      <c r="AU138" s="212"/>
      <c r="AV138" s="212"/>
      <c r="AW138" s="212"/>
      <c r="AX138" s="212"/>
      <c r="AY138" s="212"/>
    </row>
    <row r="139" spans="1:51" ht="13.5" hidden="1">
      <c r="A139" s="314" t="s">
        <v>242</v>
      </c>
      <c r="B139" s="315">
        <f aca="true" t="shared" si="20" ref="B139:L139">B23/B81*100</f>
        <v>90.00792748078447</v>
      </c>
      <c r="C139" s="138">
        <f t="shared" si="20"/>
        <v>89.57891548015752</v>
      </c>
      <c r="D139" s="138">
        <f t="shared" si="20"/>
        <v>93.32639833560053</v>
      </c>
      <c r="E139" s="138">
        <f t="shared" si="20"/>
        <v>97.8714839229105</v>
      </c>
      <c r="F139" s="138">
        <f t="shared" si="20"/>
        <v>100</v>
      </c>
      <c r="G139" s="138">
        <f t="shared" si="20"/>
        <v>99.39914163090128</v>
      </c>
      <c r="H139" s="138">
        <f t="shared" si="20"/>
        <v>99.85183965758496</v>
      </c>
      <c r="I139" s="138">
        <f t="shared" si="20"/>
        <v>97.49847467968273</v>
      </c>
      <c r="J139" s="138">
        <f t="shared" si="20"/>
        <v>96.18197359673283</v>
      </c>
      <c r="K139" s="138">
        <f t="shared" si="20"/>
        <v>95.65168915152191</v>
      </c>
      <c r="L139" s="316">
        <f t="shared" si="20"/>
        <v>91.25225320750717</v>
      </c>
      <c r="N139" s="314" t="s">
        <v>242</v>
      </c>
      <c r="O139" s="317" t="s">
        <v>412</v>
      </c>
      <c r="P139" s="139"/>
      <c r="Q139" s="139"/>
      <c r="R139" s="139"/>
      <c r="S139" s="139"/>
      <c r="T139" s="139"/>
      <c r="U139" s="139"/>
      <c r="V139" s="139"/>
      <c r="W139" s="139"/>
      <c r="X139" s="139"/>
      <c r="Y139" s="318"/>
      <c r="AA139" s="314" t="s">
        <v>242</v>
      </c>
      <c r="AB139" s="319"/>
      <c r="AC139" s="140"/>
      <c r="AD139" s="140"/>
      <c r="AE139" s="140"/>
      <c r="AF139" s="140"/>
      <c r="AG139" s="140"/>
      <c r="AH139" s="140"/>
      <c r="AI139" s="140"/>
      <c r="AJ139" s="140"/>
      <c r="AK139" s="140"/>
      <c r="AL139" s="320"/>
      <c r="AN139" s="211"/>
      <c r="AO139" s="212"/>
      <c r="AP139" s="212"/>
      <c r="AQ139" s="212"/>
      <c r="AR139" s="212"/>
      <c r="AS139" s="212"/>
      <c r="AT139" s="212"/>
      <c r="AU139" s="212"/>
      <c r="AV139" s="212"/>
      <c r="AW139" s="212"/>
      <c r="AX139" s="212"/>
      <c r="AY139" s="212"/>
    </row>
    <row r="140" spans="1:51" ht="13.5" hidden="1">
      <c r="A140" s="314" t="s">
        <v>243</v>
      </c>
      <c r="B140" s="315">
        <f aca="true" t="shared" si="21" ref="B140:L140">B24/B82*100</f>
        <v>95.64726959060448</v>
      </c>
      <c r="C140" s="138">
        <f t="shared" si="21"/>
        <v>99.31445190776263</v>
      </c>
      <c r="D140" s="138">
        <f t="shared" si="21"/>
        <v>98.08856788502224</v>
      </c>
      <c r="E140" s="138">
        <f t="shared" si="21"/>
        <v>99.61829087793097</v>
      </c>
      <c r="F140" s="138">
        <f t="shared" si="21"/>
        <v>100</v>
      </c>
      <c r="G140" s="138">
        <f t="shared" si="21"/>
        <v>99.67375011021957</v>
      </c>
      <c r="H140" s="138">
        <f t="shared" si="21"/>
        <v>99.94267698480938</v>
      </c>
      <c r="I140" s="138">
        <f t="shared" si="21"/>
        <v>100.49903248803341</v>
      </c>
      <c r="J140" s="138">
        <f t="shared" si="21"/>
        <v>104.24057940589901</v>
      </c>
      <c r="K140" s="138">
        <f t="shared" si="21"/>
        <v>103.24905863367403</v>
      </c>
      <c r="L140" s="316">
        <f t="shared" si="21"/>
        <v>100.61827341424319</v>
      </c>
      <c r="N140" s="314" t="s">
        <v>243</v>
      </c>
      <c r="O140" s="317" t="s">
        <v>412</v>
      </c>
      <c r="P140" s="139"/>
      <c r="Q140" s="139"/>
      <c r="R140" s="139"/>
      <c r="S140" s="139"/>
      <c r="T140" s="139"/>
      <c r="U140" s="139"/>
      <c r="V140" s="139"/>
      <c r="W140" s="139"/>
      <c r="X140" s="139"/>
      <c r="Y140" s="318"/>
      <c r="AA140" s="314" t="s">
        <v>243</v>
      </c>
      <c r="AB140" s="319"/>
      <c r="AC140" s="140"/>
      <c r="AD140" s="140"/>
      <c r="AE140" s="140"/>
      <c r="AF140" s="140"/>
      <c r="AG140" s="140"/>
      <c r="AH140" s="140"/>
      <c r="AI140" s="140"/>
      <c r="AJ140" s="140"/>
      <c r="AK140" s="140"/>
      <c r="AL140" s="320"/>
      <c r="AN140" s="211"/>
      <c r="AO140" s="212"/>
      <c r="AP140" s="212"/>
      <c r="AQ140" s="212"/>
      <c r="AR140" s="212"/>
      <c r="AS140" s="212"/>
      <c r="AT140" s="212"/>
      <c r="AU140" s="212"/>
      <c r="AV140" s="212"/>
      <c r="AW140" s="212"/>
      <c r="AX140" s="212"/>
      <c r="AY140" s="212"/>
    </row>
    <row r="141" spans="1:51" ht="13.5" hidden="1">
      <c r="A141" s="314" t="s">
        <v>244</v>
      </c>
      <c r="B141" s="315">
        <f aca="true" t="shared" si="22" ref="B141:L141">B25/B83*100</f>
        <v>93.7858200785627</v>
      </c>
      <c r="C141" s="138">
        <f t="shared" si="22"/>
        <v>92.91358984324395</v>
      </c>
      <c r="D141" s="138">
        <f t="shared" si="22"/>
        <v>100.07182188173331</v>
      </c>
      <c r="E141" s="138">
        <f t="shared" si="22"/>
        <v>99.69804618117229</v>
      </c>
      <c r="F141" s="138">
        <f t="shared" si="22"/>
        <v>100</v>
      </c>
      <c r="G141" s="138">
        <f t="shared" si="22"/>
        <v>100.76540375047838</v>
      </c>
      <c r="H141" s="138">
        <f t="shared" si="22"/>
        <v>100.82272926722247</v>
      </c>
      <c r="I141" s="138">
        <f t="shared" si="22"/>
        <v>99.52799121844129</v>
      </c>
      <c r="J141" s="138">
        <f t="shared" si="22"/>
        <v>95.7551937113981</v>
      </c>
      <c r="K141" s="138">
        <f t="shared" si="22"/>
        <v>95.22917584839135</v>
      </c>
      <c r="L141" s="316">
        <f t="shared" si="22"/>
        <v>92.47372584472821</v>
      </c>
      <c r="N141" s="314" t="s">
        <v>244</v>
      </c>
      <c r="O141" s="317" t="s">
        <v>412</v>
      </c>
      <c r="P141" s="139"/>
      <c r="Q141" s="139"/>
      <c r="R141" s="139"/>
      <c r="S141" s="139"/>
      <c r="T141" s="139"/>
      <c r="U141" s="139"/>
      <c r="V141" s="139"/>
      <c r="W141" s="139"/>
      <c r="X141" s="139"/>
      <c r="Y141" s="318"/>
      <c r="AA141" s="314" t="s">
        <v>244</v>
      </c>
      <c r="AB141" s="319"/>
      <c r="AC141" s="140"/>
      <c r="AD141" s="140"/>
      <c r="AE141" s="140"/>
      <c r="AF141" s="140"/>
      <c r="AG141" s="140"/>
      <c r="AH141" s="140"/>
      <c r="AI141" s="140"/>
      <c r="AJ141" s="140"/>
      <c r="AK141" s="140"/>
      <c r="AL141" s="320"/>
      <c r="AN141" s="211"/>
      <c r="AO141" s="212"/>
      <c r="AP141" s="212"/>
      <c r="AQ141" s="212"/>
      <c r="AR141" s="212"/>
      <c r="AS141" s="212"/>
      <c r="AT141" s="212"/>
      <c r="AU141" s="212"/>
      <c r="AV141" s="212"/>
      <c r="AW141" s="212"/>
      <c r="AX141" s="212"/>
      <c r="AY141" s="212"/>
    </row>
    <row r="142" spans="1:51" ht="13.5" hidden="1">
      <c r="A142" s="314" t="s">
        <v>245</v>
      </c>
      <c r="B142" s="315">
        <f aca="true" t="shared" si="23" ref="B142:L142">B26/B84*100</f>
        <v>90.32691773715055</v>
      </c>
      <c r="C142" s="138">
        <f t="shared" si="23"/>
        <v>92.8753520083</v>
      </c>
      <c r="D142" s="138">
        <f t="shared" si="23"/>
        <v>96.56076570417437</v>
      </c>
      <c r="E142" s="138">
        <f t="shared" si="23"/>
        <v>99.68048957787433</v>
      </c>
      <c r="F142" s="138">
        <f t="shared" si="23"/>
        <v>100</v>
      </c>
      <c r="G142" s="138">
        <f t="shared" si="23"/>
        <v>100.46093448771425</v>
      </c>
      <c r="H142" s="138">
        <f t="shared" si="23"/>
        <v>101.10626762885087</v>
      </c>
      <c r="I142" s="138">
        <f t="shared" si="23"/>
        <v>100.3567442966649</v>
      </c>
      <c r="J142" s="138">
        <f t="shared" si="23"/>
        <v>99.40186848334808</v>
      </c>
      <c r="K142" s="138">
        <f t="shared" si="23"/>
        <v>98.53935231329623</v>
      </c>
      <c r="L142" s="316">
        <f t="shared" si="23"/>
        <v>97.24480578139115</v>
      </c>
      <c r="N142" s="314" t="s">
        <v>245</v>
      </c>
      <c r="O142" s="317" t="s">
        <v>412</v>
      </c>
      <c r="P142" s="139"/>
      <c r="Q142" s="139"/>
      <c r="R142" s="139"/>
      <c r="S142" s="139"/>
      <c r="T142" s="139"/>
      <c r="U142" s="139"/>
      <c r="V142" s="139"/>
      <c r="W142" s="139"/>
      <c r="X142" s="139"/>
      <c r="Y142" s="318"/>
      <c r="AA142" s="314" t="s">
        <v>245</v>
      </c>
      <c r="AB142" s="319"/>
      <c r="AC142" s="140"/>
      <c r="AD142" s="140"/>
      <c r="AE142" s="140"/>
      <c r="AF142" s="140"/>
      <c r="AG142" s="140"/>
      <c r="AH142" s="140"/>
      <c r="AI142" s="140"/>
      <c r="AJ142" s="140"/>
      <c r="AK142" s="140"/>
      <c r="AL142" s="320"/>
      <c r="AN142" s="211"/>
      <c r="AO142" s="212"/>
      <c r="AP142" s="212"/>
      <c r="AQ142" s="212"/>
      <c r="AR142" s="212"/>
      <c r="AS142" s="212"/>
      <c r="AT142" s="212"/>
      <c r="AU142" s="212"/>
      <c r="AV142" s="212"/>
      <c r="AW142" s="212"/>
      <c r="AX142" s="212"/>
      <c r="AY142" s="212"/>
    </row>
    <row r="143" spans="1:51" ht="13.5" hidden="1">
      <c r="A143" s="314" t="s">
        <v>246</v>
      </c>
      <c r="B143" s="315">
        <f aca="true" t="shared" si="24" ref="B143:L143">B27/B85*100</f>
        <v>94.12084921066956</v>
      </c>
      <c r="C143" s="138">
        <f t="shared" si="24"/>
        <v>93.62267493356956</v>
      </c>
      <c r="D143" s="138">
        <f t="shared" si="24"/>
        <v>95.06369426751591</v>
      </c>
      <c r="E143" s="138">
        <f t="shared" si="24"/>
        <v>98.78658101356173</v>
      </c>
      <c r="F143" s="138">
        <f t="shared" si="24"/>
        <v>100</v>
      </c>
      <c r="G143" s="138">
        <f t="shared" si="24"/>
        <v>97.50102417042196</v>
      </c>
      <c r="H143" s="138">
        <f t="shared" si="24"/>
        <v>98.56281872971721</v>
      </c>
      <c r="I143" s="138">
        <f t="shared" si="24"/>
        <v>98.13907933398629</v>
      </c>
      <c r="J143" s="138">
        <f t="shared" si="24"/>
        <v>96.60359049005336</v>
      </c>
      <c r="K143" s="138">
        <f t="shared" si="24"/>
        <v>94.85</v>
      </c>
      <c r="L143" s="316">
        <f t="shared" si="24"/>
        <v>90.73498964803314</v>
      </c>
      <c r="N143" s="314" t="s">
        <v>246</v>
      </c>
      <c r="O143" s="317" t="s">
        <v>412</v>
      </c>
      <c r="P143" s="139"/>
      <c r="Q143" s="139"/>
      <c r="R143" s="139"/>
      <c r="S143" s="139"/>
      <c r="T143" s="139"/>
      <c r="U143" s="139"/>
      <c r="V143" s="139"/>
      <c r="W143" s="139"/>
      <c r="X143" s="139"/>
      <c r="Y143" s="318"/>
      <c r="AA143" s="314" t="s">
        <v>246</v>
      </c>
      <c r="AB143" s="319"/>
      <c r="AC143" s="140"/>
      <c r="AD143" s="140"/>
      <c r="AE143" s="140"/>
      <c r="AF143" s="140"/>
      <c r="AG143" s="140"/>
      <c r="AH143" s="140"/>
      <c r="AI143" s="140"/>
      <c r="AJ143" s="140"/>
      <c r="AK143" s="140"/>
      <c r="AL143" s="320"/>
      <c r="AN143" s="211"/>
      <c r="AO143" s="212"/>
      <c r="AP143" s="212"/>
      <c r="AQ143" s="212"/>
      <c r="AR143" s="212"/>
      <c r="AS143" s="212"/>
      <c r="AT143" s="212"/>
      <c r="AU143" s="212"/>
      <c r="AV143" s="212"/>
      <c r="AW143" s="212"/>
      <c r="AX143" s="212"/>
      <c r="AY143" s="212"/>
    </row>
    <row r="144" spans="1:51" ht="13.5" hidden="1">
      <c r="A144" s="314" t="s">
        <v>247</v>
      </c>
      <c r="B144" s="315">
        <f aca="true" t="shared" si="25" ref="B144:L144">B28/B86*100</f>
        <v>99.91199765327077</v>
      </c>
      <c r="C144" s="138">
        <f t="shared" si="25"/>
        <v>103.03579191421532</v>
      </c>
      <c r="D144" s="138">
        <f t="shared" si="25"/>
        <v>107.82735918068764</v>
      </c>
      <c r="E144" s="138">
        <f t="shared" si="25"/>
        <v>105.73115954084177</v>
      </c>
      <c r="F144" s="138">
        <f t="shared" si="25"/>
        <v>100</v>
      </c>
      <c r="G144" s="138">
        <f t="shared" si="25"/>
        <v>101.56317100403678</v>
      </c>
      <c r="H144" s="138">
        <f t="shared" si="25"/>
        <v>100.85804094809279</v>
      </c>
      <c r="I144" s="138">
        <f t="shared" si="25"/>
        <v>95.00411522633743</v>
      </c>
      <c r="J144" s="138">
        <f t="shared" si="25"/>
        <v>86.43944887599709</v>
      </c>
      <c r="K144" s="138">
        <f t="shared" si="25"/>
        <v>80.51228070175438</v>
      </c>
      <c r="L144" s="316">
        <f t="shared" si="25"/>
        <v>76.27382078659278</v>
      </c>
      <c r="N144" s="314" t="s">
        <v>247</v>
      </c>
      <c r="O144" s="317" t="s">
        <v>412</v>
      </c>
      <c r="P144" s="139"/>
      <c r="Q144" s="139"/>
      <c r="R144" s="139"/>
      <c r="S144" s="139"/>
      <c r="T144" s="139"/>
      <c r="U144" s="139"/>
      <c r="V144" s="139"/>
      <c r="W144" s="139"/>
      <c r="X144" s="139"/>
      <c r="Y144" s="318"/>
      <c r="AA144" s="314" t="s">
        <v>247</v>
      </c>
      <c r="AB144" s="319"/>
      <c r="AC144" s="140"/>
      <c r="AD144" s="140"/>
      <c r="AE144" s="140"/>
      <c r="AF144" s="140"/>
      <c r="AG144" s="140"/>
      <c r="AH144" s="140"/>
      <c r="AI144" s="140"/>
      <c r="AJ144" s="140"/>
      <c r="AK144" s="140"/>
      <c r="AL144" s="320"/>
      <c r="AN144" s="211"/>
      <c r="AO144" s="212"/>
      <c r="AP144" s="212"/>
      <c r="AQ144" s="212"/>
      <c r="AR144" s="212"/>
      <c r="AS144" s="212"/>
      <c r="AT144" s="212"/>
      <c r="AU144" s="212"/>
      <c r="AV144" s="212"/>
      <c r="AW144" s="212"/>
      <c r="AX144" s="212"/>
      <c r="AY144" s="212"/>
    </row>
    <row r="145" spans="1:51" ht="13.5" hidden="1">
      <c r="A145" s="314" t="s">
        <v>248</v>
      </c>
      <c r="B145" s="315">
        <f aca="true" t="shared" si="26" ref="B145:L145">B29/B87*100</f>
        <v>110.77650017237532</v>
      </c>
      <c r="C145" s="138">
        <f t="shared" si="26"/>
        <v>107.59266207223396</v>
      </c>
      <c r="D145" s="138">
        <f t="shared" si="26"/>
        <v>107.89634326447826</v>
      </c>
      <c r="E145" s="138">
        <f t="shared" si="26"/>
        <v>105.49907296102361</v>
      </c>
      <c r="F145" s="138">
        <f t="shared" si="26"/>
        <v>100</v>
      </c>
      <c r="G145" s="138">
        <f t="shared" si="26"/>
        <v>99.46573362106895</v>
      </c>
      <c r="H145" s="138">
        <f t="shared" si="26"/>
        <v>97.77977171712955</v>
      </c>
      <c r="I145" s="138">
        <f t="shared" si="26"/>
        <v>93.59629227886796</v>
      </c>
      <c r="J145" s="138">
        <f t="shared" si="26"/>
        <v>89.77463181542632</v>
      </c>
      <c r="K145" s="138">
        <f t="shared" si="26"/>
        <v>88.1805045352461</v>
      </c>
      <c r="L145" s="316">
        <f t="shared" si="26"/>
        <v>84.13362637362638</v>
      </c>
      <c r="N145" s="314" t="s">
        <v>248</v>
      </c>
      <c r="O145" s="317" t="s">
        <v>412</v>
      </c>
      <c r="P145" s="139"/>
      <c r="Q145" s="139"/>
      <c r="R145" s="139"/>
      <c r="S145" s="139"/>
      <c r="T145" s="139"/>
      <c r="U145" s="139"/>
      <c r="V145" s="139"/>
      <c r="W145" s="139"/>
      <c r="X145" s="139"/>
      <c r="Y145" s="318"/>
      <c r="AA145" s="314" t="s">
        <v>248</v>
      </c>
      <c r="AB145" s="319"/>
      <c r="AC145" s="140"/>
      <c r="AD145" s="140"/>
      <c r="AE145" s="140"/>
      <c r="AF145" s="140"/>
      <c r="AG145" s="140"/>
      <c r="AH145" s="140"/>
      <c r="AI145" s="140"/>
      <c r="AJ145" s="140"/>
      <c r="AK145" s="140"/>
      <c r="AL145" s="320"/>
      <c r="AN145" s="211"/>
      <c r="AO145" s="212"/>
      <c r="AP145" s="212"/>
      <c r="AQ145" s="212"/>
      <c r="AR145" s="212"/>
      <c r="AS145" s="212"/>
      <c r="AT145" s="212"/>
      <c r="AU145" s="212"/>
      <c r="AV145" s="212"/>
      <c r="AW145" s="212"/>
      <c r="AX145" s="212"/>
      <c r="AY145" s="212"/>
    </row>
    <row r="146" spans="1:51" ht="13.5">
      <c r="A146" s="314" t="s">
        <v>249</v>
      </c>
      <c r="B146" s="315">
        <f aca="true" t="shared" si="27" ref="B146:L146">B30/B88*100</f>
        <v>99.44024662999456</v>
      </c>
      <c r="C146" s="138">
        <f t="shared" si="27"/>
        <v>101.70892905644311</v>
      </c>
      <c r="D146" s="138">
        <f t="shared" si="27"/>
        <v>100.57409685231262</v>
      </c>
      <c r="E146" s="138">
        <f t="shared" si="27"/>
        <v>99.07404039511766</v>
      </c>
      <c r="F146" s="138">
        <f t="shared" si="27"/>
        <v>100</v>
      </c>
      <c r="G146" s="138">
        <f t="shared" si="27"/>
        <v>98.62654059739518</v>
      </c>
      <c r="H146" s="138">
        <f t="shared" si="27"/>
        <v>97.14829496759621</v>
      </c>
      <c r="I146" s="138">
        <f t="shared" si="27"/>
        <v>97.75778245410346</v>
      </c>
      <c r="J146" s="138">
        <f t="shared" si="27"/>
        <v>97.53194209727211</v>
      </c>
      <c r="K146" s="138">
        <f t="shared" si="27"/>
        <v>97.45574003156621</v>
      </c>
      <c r="L146" s="316">
        <f t="shared" si="27"/>
        <v>97.98590622028236</v>
      </c>
      <c r="N146" s="314" t="s">
        <v>249</v>
      </c>
      <c r="O146" s="317" t="s">
        <v>412</v>
      </c>
      <c r="P146" s="139"/>
      <c r="Q146" s="139"/>
      <c r="R146" s="139"/>
      <c r="S146" s="139"/>
      <c r="T146" s="139"/>
      <c r="U146" s="139"/>
      <c r="V146" s="139"/>
      <c r="W146" s="139"/>
      <c r="X146" s="139"/>
      <c r="Y146" s="318"/>
      <c r="AA146" s="314" t="s">
        <v>249</v>
      </c>
      <c r="AB146" s="319"/>
      <c r="AC146" s="140"/>
      <c r="AD146" s="140"/>
      <c r="AE146" s="140"/>
      <c r="AF146" s="140"/>
      <c r="AG146" s="140"/>
      <c r="AH146" s="140"/>
      <c r="AI146" s="140"/>
      <c r="AJ146" s="140"/>
      <c r="AK146" s="140"/>
      <c r="AL146" s="320"/>
      <c r="AN146" s="211"/>
      <c r="AO146" s="212"/>
      <c r="AP146" s="212"/>
      <c r="AQ146" s="212"/>
      <c r="AR146" s="212"/>
      <c r="AS146" s="212"/>
      <c r="AT146" s="212"/>
      <c r="AU146" s="212"/>
      <c r="AV146" s="212"/>
      <c r="AW146" s="212"/>
      <c r="AX146" s="212"/>
      <c r="AY146" s="212"/>
    </row>
    <row r="147" spans="1:51" ht="13.5">
      <c r="A147" s="314" t="s">
        <v>250</v>
      </c>
      <c r="B147" s="315">
        <f aca="true" t="shared" si="28" ref="B147:L147">B31/B89*100</f>
        <v>102.90488334031136</v>
      </c>
      <c r="C147" s="138">
        <f t="shared" si="28"/>
        <v>106.58463787537309</v>
      </c>
      <c r="D147" s="138">
        <f t="shared" si="28"/>
        <v>105.89561879727883</v>
      </c>
      <c r="E147" s="138">
        <f t="shared" si="28"/>
        <v>103.73033078204958</v>
      </c>
      <c r="F147" s="138">
        <f t="shared" si="28"/>
        <v>100</v>
      </c>
      <c r="G147" s="138">
        <f t="shared" si="28"/>
        <v>99.82628251796642</v>
      </c>
      <c r="H147" s="138">
        <f t="shared" si="28"/>
        <v>96.8759941004656</v>
      </c>
      <c r="I147" s="138">
        <f t="shared" si="28"/>
        <v>92.87146051479473</v>
      </c>
      <c r="J147" s="138">
        <f t="shared" si="28"/>
        <v>88.73154984765769</v>
      </c>
      <c r="K147" s="138">
        <f t="shared" si="28"/>
        <v>77.31699493167383</v>
      </c>
      <c r="L147" s="316">
        <f t="shared" si="28"/>
        <v>73.43803192343515</v>
      </c>
      <c r="N147" s="314" t="s">
        <v>250</v>
      </c>
      <c r="O147" s="317" t="s">
        <v>412</v>
      </c>
      <c r="P147" s="139"/>
      <c r="Q147" s="139"/>
      <c r="R147" s="139"/>
      <c r="S147" s="139"/>
      <c r="T147" s="139"/>
      <c r="U147" s="139"/>
      <c r="V147" s="139"/>
      <c r="W147" s="139"/>
      <c r="X147" s="139"/>
      <c r="Y147" s="318"/>
      <c r="AA147" s="314" t="s">
        <v>250</v>
      </c>
      <c r="AB147" s="319"/>
      <c r="AC147" s="140"/>
      <c r="AD147" s="140"/>
      <c r="AE147" s="140"/>
      <c r="AF147" s="140"/>
      <c r="AG147" s="140"/>
      <c r="AH147" s="140"/>
      <c r="AI147" s="140"/>
      <c r="AJ147" s="140"/>
      <c r="AK147" s="140"/>
      <c r="AL147" s="320"/>
      <c r="AN147" s="211"/>
      <c r="AO147" s="212"/>
      <c r="AP147" s="212"/>
      <c r="AQ147" s="212"/>
      <c r="AR147" s="212"/>
      <c r="AS147" s="212"/>
      <c r="AT147" s="212"/>
      <c r="AU147" s="212"/>
      <c r="AV147" s="212"/>
      <c r="AW147" s="212"/>
      <c r="AX147" s="212"/>
      <c r="AY147" s="212"/>
    </row>
    <row r="148" spans="1:51" ht="13.5" hidden="1">
      <c r="A148" s="314" t="s">
        <v>251</v>
      </c>
      <c r="B148" s="315">
        <f aca="true" t="shared" si="29" ref="B148:L148">B32/B90*100</f>
        <v>107.07743645572016</v>
      </c>
      <c r="C148" s="138">
        <f t="shared" si="29"/>
        <v>110.37053560945829</v>
      </c>
      <c r="D148" s="138">
        <f t="shared" si="29"/>
        <v>106.76656098028816</v>
      </c>
      <c r="E148" s="138">
        <f t="shared" si="29"/>
        <v>104.46928641073896</v>
      </c>
      <c r="F148" s="138">
        <f t="shared" si="29"/>
        <v>100</v>
      </c>
      <c r="G148" s="138">
        <f t="shared" si="29"/>
        <v>97.74473845079032</v>
      </c>
      <c r="H148" s="138">
        <f t="shared" si="29"/>
        <v>92.57952831110194</v>
      </c>
      <c r="I148" s="138">
        <f t="shared" si="29"/>
        <v>86.62614636879937</v>
      </c>
      <c r="J148" s="138">
        <f t="shared" si="29"/>
        <v>81.61275199249883</v>
      </c>
      <c r="K148" s="138">
        <f t="shared" si="29"/>
        <v>67.49357375066153</v>
      </c>
      <c r="L148" s="316">
        <f t="shared" si="29"/>
        <v>62.00615338294929</v>
      </c>
      <c r="N148" s="314" t="s">
        <v>251</v>
      </c>
      <c r="O148" s="317" t="s">
        <v>412</v>
      </c>
      <c r="P148" s="139"/>
      <c r="Q148" s="139"/>
      <c r="R148" s="139"/>
      <c r="S148" s="139"/>
      <c r="T148" s="139"/>
      <c r="U148" s="139"/>
      <c r="V148" s="139"/>
      <c r="W148" s="139"/>
      <c r="X148" s="139"/>
      <c r="Y148" s="318"/>
      <c r="AA148" s="314" t="s">
        <v>251</v>
      </c>
      <c r="AB148" s="319"/>
      <c r="AC148" s="140"/>
      <c r="AD148" s="140"/>
      <c r="AE148" s="140"/>
      <c r="AF148" s="140"/>
      <c r="AG148" s="140"/>
      <c r="AH148" s="140"/>
      <c r="AI148" s="140"/>
      <c r="AJ148" s="140"/>
      <c r="AK148" s="140"/>
      <c r="AL148" s="320"/>
      <c r="AN148" s="211"/>
      <c r="AO148" s="212"/>
      <c r="AP148" s="212"/>
      <c r="AQ148" s="212"/>
      <c r="AR148" s="212"/>
      <c r="AS148" s="212"/>
      <c r="AT148" s="212"/>
      <c r="AU148" s="212"/>
      <c r="AV148" s="212"/>
      <c r="AW148" s="212"/>
      <c r="AX148" s="212"/>
      <c r="AY148" s="212"/>
    </row>
    <row r="149" spans="1:51" ht="13.5" hidden="1">
      <c r="A149" s="314" t="s">
        <v>252</v>
      </c>
      <c r="B149" s="315">
        <f aca="true" t="shared" si="30" ref="B149:L149">B33/B91*100</f>
        <v>94.86733177669284</v>
      </c>
      <c r="C149" s="138">
        <f t="shared" si="30"/>
        <v>99.24880196865692</v>
      </c>
      <c r="D149" s="138">
        <f t="shared" si="30"/>
        <v>104.26702611923808</v>
      </c>
      <c r="E149" s="138">
        <f t="shared" si="30"/>
        <v>102.34284388772905</v>
      </c>
      <c r="F149" s="138">
        <f t="shared" si="30"/>
        <v>100</v>
      </c>
      <c r="G149" s="138">
        <f t="shared" si="30"/>
        <v>103.8729255973855</v>
      </c>
      <c r="H149" s="138">
        <f t="shared" si="30"/>
        <v>105.33887122244576</v>
      </c>
      <c r="I149" s="138">
        <f t="shared" si="30"/>
        <v>105.31898539584937</v>
      </c>
      <c r="J149" s="138">
        <f t="shared" si="30"/>
        <v>102.95206834153936</v>
      </c>
      <c r="K149" s="138">
        <f t="shared" si="30"/>
        <v>97.29874350945342</v>
      </c>
      <c r="L149" s="316">
        <f t="shared" si="30"/>
        <v>96.88318962930362</v>
      </c>
      <c r="N149" s="314" t="s">
        <v>252</v>
      </c>
      <c r="O149" s="317" t="s">
        <v>412</v>
      </c>
      <c r="P149" s="139"/>
      <c r="Q149" s="139"/>
      <c r="R149" s="139"/>
      <c r="S149" s="139"/>
      <c r="T149" s="139"/>
      <c r="U149" s="139"/>
      <c r="V149" s="139"/>
      <c r="W149" s="139"/>
      <c r="X149" s="139"/>
      <c r="Y149" s="318"/>
      <c r="AA149" s="314" t="s">
        <v>252</v>
      </c>
      <c r="AB149" s="319"/>
      <c r="AC149" s="140"/>
      <c r="AD149" s="140"/>
      <c r="AE149" s="140"/>
      <c r="AF149" s="140"/>
      <c r="AG149" s="140"/>
      <c r="AH149" s="140"/>
      <c r="AI149" s="140"/>
      <c r="AJ149" s="140"/>
      <c r="AK149" s="140"/>
      <c r="AL149" s="320"/>
      <c r="AN149" s="211"/>
      <c r="AO149" s="212"/>
      <c r="AP149" s="212"/>
      <c r="AQ149" s="212"/>
      <c r="AR149" s="212"/>
      <c r="AS149" s="212"/>
      <c r="AT149" s="212"/>
      <c r="AU149" s="212"/>
      <c r="AV149" s="212"/>
      <c r="AW149" s="212"/>
      <c r="AX149" s="212"/>
      <c r="AY149" s="212"/>
    </row>
    <row r="150" spans="1:51" ht="13.5">
      <c r="A150" s="314" t="s">
        <v>253</v>
      </c>
      <c r="B150" s="315">
        <f aca="true" t="shared" si="31" ref="B150:L150">B34/B92*100</f>
        <v>100.98098004309941</v>
      </c>
      <c r="C150" s="138">
        <f t="shared" si="31"/>
        <v>102.28500262888159</v>
      </c>
      <c r="D150" s="138">
        <f t="shared" si="31"/>
        <v>101.49273190386792</v>
      </c>
      <c r="E150" s="138">
        <f t="shared" si="31"/>
        <v>100.83020305198983</v>
      </c>
      <c r="F150" s="138">
        <f t="shared" si="31"/>
        <v>100</v>
      </c>
      <c r="G150" s="138">
        <f t="shared" si="31"/>
        <v>98.00490171981544</v>
      </c>
      <c r="H150" s="138">
        <f t="shared" si="31"/>
        <v>96.04773858656343</v>
      </c>
      <c r="I150" s="138">
        <f t="shared" si="31"/>
        <v>95.65081780913502</v>
      </c>
      <c r="J150" s="138">
        <f t="shared" si="31"/>
        <v>96.66510158967107</v>
      </c>
      <c r="K150" s="138">
        <f t="shared" si="31"/>
        <v>97.26616192343224</v>
      </c>
      <c r="L150" s="316">
        <f t="shared" si="31"/>
        <v>98.54834708314272</v>
      </c>
      <c r="N150" s="314" t="s">
        <v>253</v>
      </c>
      <c r="O150" s="317" t="s">
        <v>412</v>
      </c>
      <c r="P150" s="139"/>
      <c r="Q150" s="139"/>
      <c r="R150" s="139"/>
      <c r="S150" s="139"/>
      <c r="T150" s="139"/>
      <c r="U150" s="139"/>
      <c r="V150" s="139"/>
      <c r="W150" s="139"/>
      <c r="X150" s="139"/>
      <c r="Y150" s="318"/>
      <c r="AA150" s="314" t="s">
        <v>253</v>
      </c>
      <c r="AB150" s="319"/>
      <c r="AC150" s="140"/>
      <c r="AD150" s="140"/>
      <c r="AE150" s="140"/>
      <c r="AF150" s="140"/>
      <c r="AG150" s="140"/>
      <c r="AH150" s="140"/>
      <c r="AI150" s="140"/>
      <c r="AJ150" s="140"/>
      <c r="AK150" s="140"/>
      <c r="AL150" s="320"/>
      <c r="AN150" s="211"/>
      <c r="AO150" s="212"/>
      <c r="AP150" s="212"/>
      <c r="AQ150" s="212"/>
      <c r="AR150" s="212"/>
      <c r="AS150" s="212"/>
      <c r="AT150" s="212"/>
      <c r="AU150" s="212"/>
      <c r="AV150" s="212"/>
      <c r="AW150" s="212"/>
      <c r="AX150" s="212"/>
      <c r="AY150" s="212"/>
    </row>
    <row r="151" spans="1:51" ht="13.5" hidden="1">
      <c r="A151" s="314" t="s">
        <v>254</v>
      </c>
      <c r="B151" s="315">
        <f aca="true" t="shared" si="32" ref="B151:L151">B35/B93*100</f>
        <v>101.56193769804001</v>
      </c>
      <c r="C151" s="138">
        <f t="shared" si="32"/>
        <v>102.83408995617759</v>
      </c>
      <c r="D151" s="138">
        <f t="shared" si="32"/>
        <v>101.20702925967282</v>
      </c>
      <c r="E151" s="138">
        <f t="shared" si="32"/>
        <v>100.31795184926729</v>
      </c>
      <c r="F151" s="138">
        <f t="shared" si="32"/>
        <v>100</v>
      </c>
      <c r="G151" s="138">
        <f t="shared" si="32"/>
        <v>97.92403740186556</v>
      </c>
      <c r="H151" s="138">
        <f t="shared" si="32"/>
        <v>96.0915796753816</v>
      </c>
      <c r="I151" s="138">
        <f t="shared" si="32"/>
        <v>96.08600832262553</v>
      </c>
      <c r="J151" s="138">
        <f t="shared" si="32"/>
        <v>97.95481136969472</v>
      </c>
      <c r="K151" s="138">
        <f t="shared" si="32"/>
        <v>99.20536111287555</v>
      </c>
      <c r="L151" s="316">
        <f t="shared" si="32"/>
        <v>101.19528934575696</v>
      </c>
      <c r="N151" s="314" t="s">
        <v>254</v>
      </c>
      <c r="O151" s="317" t="s">
        <v>412</v>
      </c>
      <c r="P151" s="139"/>
      <c r="Q151" s="139"/>
      <c r="R151" s="139"/>
      <c r="S151" s="139"/>
      <c r="T151" s="139"/>
      <c r="U151" s="139"/>
      <c r="V151" s="139"/>
      <c r="W151" s="139"/>
      <c r="X151" s="139"/>
      <c r="Y151" s="318"/>
      <c r="AA151" s="314" t="s">
        <v>254</v>
      </c>
      <c r="AB151" s="319"/>
      <c r="AC151" s="140"/>
      <c r="AD151" s="140"/>
      <c r="AE151" s="140"/>
      <c r="AF151" s="140"/>
      <c r="AG151" s="140"/>
      <c r="AH151" s="140"/>
      <c r="AI151" s="140"/>
      <c r="AJ151" s="140"/>
      <c r="AK151" s="140"/>
      <c r="AL151" s="320"/>
      <c r="AN151" s="211"/>
      <c r="AO151" s="212"/>
      <c r="AP151" s="212"/>
      <c r="AQ151" s="212"/>
      <c r="AR151" s="212"/>
      <c r="AS151" s="212"/>
      <c r="AT151" s="212"/>
      <c r="AU151" s="212"/>
      <c r="AV151" s="212"/>
      <c r="AW151" s="212"/>
      <c r="AX151" s="212"/>
      <c r="AY151" s="212"/>
    </row>
    <row r="152" spans="1:51" ht="13.5" hidden="1">
      <c r="A152" s="314" t="s">
        <v>255</v>
      </c>
      <c r="B152" s="315">
        <f aca="true" t="shared" si="33" ref="B152:L152">B36/B94*100</f>
        <v>99.94310606605865</v>
      </c>
      <c r="C152" s="138">
        <f t="shared" si="33"/>
        <v>101.2993288211871</v>
      </c>
      <c r="D152" s="138">
        <f t="shared" si="33"/>
        <v>101.94616373639516</v>
      </c>
      <c r="E152" s="138">
        <f t="shared" si="33"/>
        <v>101.67402999428965</v>
      </c>
      <c r="F152" s="138">
        <f t="shared" si="33"/>
        <v>100</v>
      </c>
      <c r="G152" s="138">
        <f t="shared" si="33"/>
        <v>98.13578022139679</v>
      </c>
      <c r="H152" s="138">
        <f t="shared" si="33"/>
        <v>95.98071564745564</v>
      </c>
      <c r="I152" s="138">
        <f t="shared" si="33"/>
        <v>94.96516004024294</v>
      </c>
      <c r="J152" s="138">
        <f t="shared" si="33"/>
        <v>94.48993825032129</v>
      </c>
      <c r="K152" s="138">
        <f t="shared" si="33"/>
        <v>93.79777197827723</v>
      </c>
      <c r="L152" s="316">
        <f t="shared" si="33"/>
        <v>93.71185375462395</v>
      </c>
      <c r="N152" s="314" t="s">
        <v>255</v>
      </c>
      <c r="O152" s="317" t="s">
        <v>412</v>
      </c>
      <c r="P152" s="139"/>
      <c r="Q152" s="139"/>
      <c r="R152" s="139"/>
      <c r="S152" s="139"/>
      <c r="T152" s="139"/>
      <c r="U152" s="139"/>
      <c r="V152" s="139"/>
      <c r="W152" s="139"/>
      <c r="X152" s="139"/>
      <c r="Y152" s="318"/>
      <c r="AA152" s="314" t="s">
        <v>255</v>
      </c>
      <c r="AB152" s="319"/>
      <c r="AC152" s="140"/>
      <c r="AD152" s="140"/>
      <c r="AE152" s="140"/>
      <c r="AF152" s="140"/>
      <c r="AG152" s="140"/>
      <c r="AH152" s="140"/>
      <c r="AI152" s="140"/>
      <c r="AJ152" s="140"/>
      <c r="AK152" s="140"/>
      <c r="AL152" s="320"/>
      <c r="AN152" s="211"/>
      <c r="AO152" s="212"/>
      <c r="AP152" s="212"/>
      <c r="AQ152" s="212"/>
      <c r="AR152" s="212"/>
      <c r="AS152" s="212"/>
      <c r="AT152" s="212"/>
      <c r="AU152" s="212"/>
      <c r="AV152" s="212"/>
      <c r="AW152" s="212"/>
      <c r="AX152" s="212"/>
      <c r="AY152" s="212"/>
    </row>
    <row r="153" spans="1:51" ht="13.5">
      <c r="A153" s="314" t="s">
        <v>256</v>
      </c>
      <c r="B153" s="315">
        <f aca="true" t="shared" si="34" ref="B153:L153">B37/B95*100</f>
        <v>103.49517315960225</v>
      </c>
      <c r="C153" s="138">
        <f t="shared" si="34"/>
        <v>103.30328879786437</v>
      </c>
      <c r="D153" s="138">
        <f t="shared" si="34"/>
        <v>101.26110907841239</v>
      </c>
      <c r="E153" s="138">
        <f t="shared" si="34"/>
        <v>100.0162183452654</v>
      </c>
      <c r="F153" s="138">
        <f t="shared" si="34"/>
        <v>100</v>
      </c>
      <c r="G153" s="138">
        <f t="shared" si="34"/>
        <v>100.78981358378307</v>
      </c>
      <c r="H153" s="138">
        <f t="shared" si="34"/>
        <v>99.517308818328</v>
      </c>
      <c r="I153" s="138">
        <f t="shared" si="34"/>
        <v>98.9364815796871</v>
      </c>
      <c r="J153" s="138">
        <f t="shared" si="34"/>
        <v>99.60982252549624</v>
      </c>
      <c r="K153" s="138">
        <f t="shared" si="34"/>
        <v>100.88294484337692</v>
      </c>
      <c r="L153" s="316">
        <f t="shared" si="34"/>
        <v>103.34826013721703</v>
      </c>
      <c r="N153" s="314" t="s">
        <v>256</v>
      </c>
      <c r="O153" s="317" t="s">
        <v>412</v>
      </c>
      <c r="P153" s="139"/>
      <c r="Q153" s="139"/>
      <c r="R153" s="139"/>
      <c r="S153" s="139"/>
      <c r="T153" s="139"/>
      <c r="U153" s="139"/>
      <c r="V153" s="139"/>
      <c r="W153" s="139"/>
      <c r="X153" s="139"/>
      <c r="Y153" s="318"/>
      <c r="AA153" s="314" t="s">
        <v>256</v>
      </c>
      <c r="AB153" s="319"/>
      <c r="AC153" s="140"/>
      <c r="AD153" s="140"/>
      <c r="AE153" s="140"/>
      <c r="AF153" s="140"/>
      <c r="AG153" s="140"/>
      <c r="AH153" s="140"/>
      <c r="AI153" s="140"/>
      <c r="AJ153" s="140"/>
      <c r="AK153" s="140"/>
      <c r="AL153" s="320"/>
      <c r="AN153" s="211"/>
      <c r="AO153" s="212"/>
      <c r="AP153" s="212"/>
      <c r="AQ153" s="212"/>
      <c r="AR153" s="212"/>
      <c r="AS153" s="212"/>
      <c r="AT153" s="212"/>
      <c r="AU153" s="212"/>
      <c r="AV153" s="212"/>
      <c r="AW153" s="212"/>
      <c r="AX153" s="212"/>
      <c r="AY153" s="212"/>
    </row>
    <row r="154" spans="1:51" ht="13.5">
      <c r="A154" s="314" t="s">
        <v>257</v>
      </c>
      <c r="B154" s="315">
        <f aca="true" t="shared" si="35" ref="B154:L154">B38/B96*100</f>
        <v>98.16508629633974</v>
      </c>
      <c r="C154" s="138">
        <f t="shared" si="35"/>
        <v>99.349919671942</v>
      </c>
      <c r="D154" s="138">
        <f t="shared" si="35"/>
        <v>100.04194178056132</v>
      </c>
      <c r="E154" s="138">
        <f t="shared" si="35"/>
        <v>100.02383133767947</v>
      </c>
      <c r="F154" s="138">
        <f t="shared" si="35"/>
        <v>100</v>
      </c>
      <c r="G154" s="138">
        <f t="shared" si="35"/>
        <v>100.24846583424365</v>
      </c>
      <c r="H154" s="138">
        <f t="shared" si="35"/>
        <v>100.20019563421472</v>
      </c>
      <c r="I154" s="138">
        <f t="shared" si="35"/>
        <v>99.9336444448168</v>
      </c>
      <c r="J154" s="138">
        <f t="shared" si="35"/>
        <v>99.18715896810295</v>
      </c>
      <c r="K154" s="138">
        <f t="shared" si="35"/>
        <v>98.63388919797612</v>
      </c>
      <c r="L154" s="316">
        <f t="shared" si="35"/>
        <v>98.28880587066715</v>
      </c>
      <c r="N154" s="314" t="s">
        <v>257</v>
      </c>
      <c r="O154" s="317" t="s">
        <v>412</v>
      </c>
      <c r="P154" s="139"/>
      <c r="Q154" s="139"/>
      <c r="R154" s="139"/>
      <c r="S154" s="139"/>
      <c r="T154" s="139"/>
      <c r="U154" s="139"/>
      <c r="V154" s="139"/>
      <c r="W154" s="139"/>
      <c r="X154" s="139"/>
      <c r="Y154" s="318"/>
      <c r="AA154" s="314" t="s">
        <v>257</v>
      </c>
      <c r="AB154" s="319"/>
      <c r="AC154" s="140"/>
      <c r="AD154" s="140"/>
      <c r="AE154" s="140"/>
      <c r="AF154" s="140"/>
      <c r="AG154" s="140"/>
      <c r="AH154" s="140"/>
      <c r="AI154" s="140"/>
      <c r="AJ154" s="140"/>
      <c r="AK154" s="140"/>
      <c r="AL154" s="320"/>
      <c r="AN154" s="211"/>
      <c r="AO154" s="212"/>
      <c r="AP154" s="212"/>
      <c r="AQ154" s="212"/>
      <c r="AR154" s="212"/>
      <c r="AS154" s="212"/>
      <c r="AT154" s="212"/>
      <c r="AU154" s="212"/>
      <c r="AV154" s="212"/>
      <c r="AW154" s="212"/>
      <c r="AX154" s="212"/>
      <c r="AY154" s="212"/>
    </row>
    <row r="155" spans="1:51" ht="13.5" hidden="1">
      <c r="A155" s="314" t="s">
        <v>258</v>
      </c>
      <c r="B155" s="315">
        <f aca="true" t="shared" si="36" ref="B155:L155">B39/B97*100</f>
        <v>97.31375335137881</v>
      </c>
      <c r="C155" s="138">
        <f t="shared" si="36"/>
        <v>98.6622421703903</v>
      </c>
      <c r="D155" s="138">
        <f t="shared" si="36"/>
        <v>99.42203629874011</v>
      </c>
      <c r="E155" s="138">
        <f t="shared" si="36"/>
        <v>99.6097460418831</v>
      </c>
      <c r="F155" s="138">
        <f t="shared" si="36"/>
        <v>100</v>
      </c>
      <c r="G155" s="138">
        <f t="shared" si="36"/>
        <v>100.5149632309568</v>
      </c>
      <c r="H155" s="138">
        <f t="shared" si="36"/>
        <v>100.66859453183797</v>
      </c>
      <c r="I155" s="138">
        <f t="shared" si="36"/>
        <v>100.72458885742502</v>
      </c>
      <c r="J155" s="138">
        <f t="shared" si="36"/>
        <v>100.44431426104224</v>
      </c>
      <c r="K155" s="138">
        <f t="shared" si="36"/>
        <v>100.17413928130365</v>
      </c>
      <c r="L155" s="316">
        <f t="shared" si="36"/>
        <v>99.97258925274947</v>
      </c>
      <c r="N155" s="314" t="s">
        <v>258</v>
      </c>
      <c r="O155" s="317" t="s">
        <v>412</v>
      </c>
      <c r="P155" s="139"/>
      <c r="Q155" s="139"/>
      <c r="R155" s="139"/>
      <c r="S155" s="139"/>
      <c r="T155" s="139"/>
      <c r="U155" s="139"/>
      <c r="V155" s="139"/>
      <c r="W155" s="139"/>
      <c r="X155" s="139"/>
      <c r="Y155" s="318"/>
      <c r="AA155" s="314" t="s">
        <v>258</v>
      </c>
      <c r="AB155" s="319"/>
      <c r="AC155" s="140"/>
      <c r="AD155" s="140"/>
      <c r="AE155" s="140"/>
      <c r="AF155" s="140"/>
      <c r="AG155" s="140"/>
      <c r="AH155" s="140"/>
      <c r="AI155" s="140"/>
      <c r="AJ155" s="140"/>
      <c r="AK155" s="140"/>
      <c r="AL155" s="320"/>
      <c r="AN155" s="211"/>
      <c r="AO155" s="212"/>
      <c r="AP155" s="212"/>
      <c r="AQ155" s="212"/>
      <c r="AR155" s="212"/>
      <c r="AS155" s="212"/>
      <c r="AT155" s="212"/>
      <c r="AU155" s="212"/>
      <c r="AV155" s="212"/>
      <c r="AW155" s="212"/>
      <c r="AX155" s="212"/>
      <c r="AY155" s="212"/>
    </row>
    <row r="156" spans="1:51" ht="13.5" hidden="1">
      <c r="A156" s="314" t="s">
        <v>259</v>
      </c>
      <c r="B156" s="315">
        <f aca="true" t="shared" si="37" ref="B156:L156">B40/B98*100</f>
        <v>103.71578777467776</v>
      </c>
      <c r="C156" s="138">
        <f t="shared" si="37"/>
        <v>103.95333608207417</v>
      </c>
      <c r="D156" s="138">
        <f t="shared" si="37"/>
        <v>104.2134647392632</v>
      </c>
      <c r="E156" s="138">
        <f t="shared" si="37"/>
        <v>102.77634531491728</v>
      </c>
      <c r="F156" s="138">
        <f t="shared" si="37"/>
        <v>100</v>
      </c>
      <c r="G156" s="138">
        <f t="shared" si="37"/>
        <v>98.51574385395226</v>
      </c>
      <c r="H156" s="138">
        <f t="shared" si="37"/>
        <v>97.1306832809845</v>
      </c>
      <c r="I156" s="138">
        <f t="shared" si="37"/>
        <v>94.69426322874598</v>
      </c>
      <c r="J156" s="138">
        <f t="shared" si="37"/>
        <v>90.78492124967724</v>
      </c>
      <c r="K156" s="138">
        <f t="shared" si="37"/>
        <v>88.30209962314457</v>
      </c>
      <c r="L156" s="316">
        <f t="shared" si="37"/>
        <v>86.97767783410197</v>
      </c>
      <c r="N156" s="314" t="s">
        <v>259</v>
      </c>
      <c r="O156" s="317" t="s">
        <v>412</v>
      </c>
      <c r="P156" s="139"/>
      <c r="Q156" s="139"/>
      <c r="R156" s="139"/>
      <c r="S156" s="139"/>
      <c r="T156" s="139"/>
      <c r="U156" s="139"/>
      <c r="V156" s="139"/>
      <c r="W156" s="139"/>
      <c r="X156" s="139"/>
      <c r="Y156" s="318"/>
      <c r="AA156" s="314" t="s">
        <v>259</v>
      </c>
      <c r="AB156" s="319"/>
      <c r="AC156" s="140"/>
      <c r="AD156" s="140"/>
      <c r="AE156" s="140"/>
      <c r="AF156" s="140"/>
      <c r="AG156" s="140"/>
      <c r="AH156" s="140"/>
      <c r="AI156" s="140"/>
      <c r="AJ156" s="140"/>
      <c r="AK156" s="140"/>
      <c r="AL156" s="320"/>
      <c r="AN156" s="211"/>
      <c r="AO156" s="212"/>
      <c r="AP156" s="212"/>
      <c r="AQ156" s="212"/>
      <c r="AR156" s="212"/>
      <c r="AS156" s="212"/>
      <c r="AT156" s="212"/>
      <c r="AU156" s="212"/>
      <c r="AV156" s="212"/>
      <c r="AW156" s="212"/>
      <c r="AX156" s="212"/>
      <c r="AY156" s="212"/>
    </row>
    <row r="157" spans="1:51" ht="13.5">
      <c r="A157" s="314" t="s">
        <v>260</v>
      </c>
      <c r="B157" s="315">
        <f aca="true" t="shared" si="38" ref="B157:L157">B41/B99*100</f>
        <v>110.22433011021748</v>
      </c>
      <c r="C157" s="138">
        <f t="shared" si="38"/>
        <v>106.86395710430571</v>
      </c>
      <c r="D157" s="138">
        <f t="shared" si="38"/>
        <v>104.68146363676425</v>
      </c>
      <c r="E157" s="138">
        <f t="shared" si="38"/>
        <v>102.72909525965208</v>
      </c>
      <c r="F157" s="138">
        <f t="shared" si="38"/>
        <v>100</v>
      </c>
      <c r="G157" s="138">
        <f t="shared" si="38"/>
        <v>96.78287109090704</v>
      </c>
      <c r="H157" s="138">
        <f t="shared" si="38"/>
        <v>94.38955993598076</v>
      </c>
      <c r="I157" s="138">
        <f t="shared" si="38"/>
        <v>92.91717043853171</v>
      </c>
      <c r="J157" s="138">
        <f t="shared" si="38"/>
        <v>91.87376704691653</v>
      </c>
      <c r="K157" s="138">
        <f t="shared" si="38"/>
        <v>90.39358855406296</v>
      </c>
      <c r="L157" s="316">
        <f t="shared" si="38"/>
        <v>88.90854625363144</v>
      </c>
      <c r="N157" s="314" t="s">
        <v>260</v>
      </c>
      <c r="O157" s="317" t="s">
        <v>412</v>
      </c>
      <c r="P157" s="139"/>
      <c r="Q157" s="139"/>
      <c r="R157" s="139"/>
      <c r="S157" s="139"/>
      <c r="T157" s="139"/>
      <c r="U157" s="139"/>
      <c r="V157" s="139"/>
      <c r="W157" s="139"/>
      <c r="X157" s="139"/>
      <c r="Y157" s="318"/>
      <c r="AA157" s="314" t="s">
        <v>260</v>
      </c>
      <c r="AB157" s="319"/>
      <c r="AC157" s="140"/>
      <c r="AD157" s="140"/>
      <c r="AE157" s="140"/>
      <c r="AF157" s="140"/>
      <c r="AG157" s="140"/>
      <c r="AH157" s="140"/>
      <c r="AI157" s="140"/>
      <c r="AJ157" s="140"/>
      <c r="AK157" s="140"/>
      <c r="AL157" s="320"/>
      <c r="AN157" s="211"/>
      <c r="AO157" s="212"/>
      <c r="AP157" s="212"/>
      <c r="AQ157" s="212"/>
      <c r="AR157" s="212"/>
      <c r="AS157" s="212"/>
      <c r="AT157" s="212"/>
      <c r="AU157" s="212"/>
      <c r="AV157" s="212"/>
      <c r="AW157" s="212"/>
      <c r="AX157" s="212"/>
      <c r="AY157" s="212"/>
    </row>
    <row r="158" spans="1:51" ht="13.5" hidden="1">
      <c r="A158" s="314" t="s">
        <v>261</v>
      </c>
      <c r="B158" s="315">
        <f aca="true" t="shared" si="39" ref="B158:L158">B42/B100*100</f>
        <v>99.42607527409719</v>
      </c>
      <c r="C158" s="138">
        <f t="shared" si="39"/>
        <v>99.64098857762346</v>
      </c>
      <c r="D158" s="138">
        <f t="shared" si="39"/>
        <v>101.49302456279545</v>
      </c>
      <c r="E158" s="138">
        <f t="shared" si="39"/>
        <v>101.24647629930557</v>
      </c>
      <c r="F158" s="138">
        <f t="shared" si="39"/>
        <v>100</v>
      </c>
      <c r="G158" s="138">
        <f t="shared" si="39"/>
        <v>99.53384204922864</v>
      </c>
      <c r="H158" s="138">
        <f t="shared" si="39"/>
        <v>98.49289841881335</v>
      </c>
      <c r="I158" s="138">
        <f t="shared" si="39"/>
        <v>97.21932393870445</v>
      </c>
      <c r="J158" s="138">
        <f t="shared" si="39"/>
        <v>96.45013242091758</v>
      </c>
      <c r="K158" s="138">
        <f t="shared" si="39"/>
        <v>94.7455033159445</v>
      </c>
      <c r="L158" s="316">
        <f t="shared" si="39"/>
        <v>92.90263472280522</v>
      </c>
      <c r="N158" s="314" t="s">
        <v>261</v>
      </c>
      <c r="O158" s="317" t="s">
        <v>412</v>
      </c>
      <c r="P158" s="139"/>
      <c r="Q158" s="139"/>
      <c r="R158" s="139"/>
      <c r="S158" s="139"/>
      <c r="T158" s="139"/>
      <c r="U158" s="139"/>
      <c r="V158" s="139"/>
      <c r="W158" s="139"/>
      <c r="X158" s="139"/>
      <c r="Y158" s="318"/>
      <c r="AA158" s="314" t="s">
        <v>261</v>
      </c>
      <c r="AB158" s="319"/>
      <c r="AC158" s="140"/>
      <c r="AD158" s="140"/>
      <c r="AE158" s="140"/>
      <c r="AF158" s="140"/>
      <c r="AG158" s="140"/>
      <c r="AH158" s="140"/>
      <c r="AI158" s="140"/>
      <c r="AJ158" s="140"/>
      <c r="AK158" s="140"/>
      <c r="AL158" s="320"/>
      <c r="AN158" s="211"/>
      <c r="AO158" s="212"/>
      <c r="AP158" s="212"/>
      <c r="AQ158" s="212"/>
      <c r="AR158" s="212"/>
      <c r="AS158" s="212"/>
      <c r="AT158" s="212"/>
      <c r="AU158" s="212"/>
      <c r="AV158" s="212"/>
      <c r="AW158" s="212"/>
      <c r="AX158" s="212"/>
      <c r="AY158" s="212"/>
    </row>
    <row r="159" spans="1:51" ht="13.5" hidden="1">
      <c r="A159" s="314" t="s">
        <v>262</v>
      </c>
      <c r="B159" s="315">
        <f aca="true" t="shared" si="40" ref="B159:L159">B43/B101*100</f>
        <v>137.40082751840066</v>
      </c>
      <c r="C159" s="138">
        <f t="shared" si="40"/>
        <v>123.92289102456022</v>
      </c>
      <c r="D159" s="138">
        <f t="shared" si="40"/>
        <v>111.88645114347217</v>
      </c>
      <c r="E159" s="138">
        <f t="shared" si="40"/>
        <v>105.97108245408361</v>
      </c>
      <c r="F159" s="138">
        <f t="shared" si="40"/>
        <v>100</v>
      </c>
      <c r="G159" s="138">
        <f t="shared" si="40"/>
        <v>91.44435207059189</v>
      </c>
      <c r="H159" s="138">
        <f t="shared" si="40"/>
        <v>86.59735014605798</v>
      </c>
      <c r="I159" s="138">
        <f t="shared" si="40"/>
        <v>84.7685290763968</v>
      </c>
      <c r="J159" s="138">
        <f t="shared" si="40"/>
        <v>83.21455205234062</v>
      </c>
      <c r="K159" s="138">
        <f t="shared" si="40"/>
        <v>82.15824657023735</v>
      </c>
      <c r="L159" s="316">
        <f t="shared" si="40"/>
        <v>81.36396705076154</v>
      </c>
      <c r="N159" s="314" t="s">
        <v>262</v>
      </c>
      <c r="O159" s="317" t="s">
        <v>412</v>
      </c>
      <c r="P159" s="139"/>
      <c r="Q159" s="139"/>
      <c r="R159" s="139"/>
      <c r="S159" s="139"/>
      <c r="T159" s="139"/>
      <c r="U159" s="139"/>
      <c r="V159" s="139"/>
      <c r="W159" s="139"/>
      <c r="X159" s="139"/>
      <c r="Y159" s="318"/>
      <c r="AA159" s="314" t="s">
        <v>262</v>
      </c>
      <c r="AB159" s="319"/>
      <c r="AC159" s="140"/>
      <c r="AD159" s="140"/>
      <c r="AE159" s="140"/>
      <c r="AF159" s="140"/>
      <c r="AG159" s="140"/>
      <c r="AH159" s="140"/>
      <c r="AI159" s="140"/>
      <c r="AJ159" s="140"/>
      <c r="AK159" s="140"/>
      <c r="AL159" s="320"/>
      <c r="AN159" s="211"/>
      <c r="AO159" s="212"/>
      <c r="AP159" s="212"/>
      <c r="AQ159" s="212"/>
      <c r="AR159" s="212"/>
      <c r="AS159" s="212"/>
      <c r="AT159" s="212"/>
      <c r="AU159" s="212"/>
      <c r="AV159" s="212"/>
      <c r="AW159" s="212"/>
      <c r="AX159" s="212"/>
      <c r="AY159" s="212"/>
    </row>
    <row r="160" spans="1:51" ht="13.5">
      <c r="A160" s="314" t="s">
        <v>263</v>
      </c>
      <c r="B160" s="315">
        <f aca="true" t="shared" si="41" ref="B160:L160">B44/B102*100</f>
        <v>98.78750557634307</v>
      </c>
      <c r="C160" s="138">
        <f t="shared" si="41"/>
        <v>100.46408103229116</v>
      </c>
      <c r="D160" s="138">
        <f t="shared" si="41"/>
        <v>101.00376554556891</v>
      </c>
      <c r="E160" s="138">
        <f t="shared" si="41"/>
        <v>100.48162948208818</v>
      </c>
      <c r="F160" s="138">
        <f t="shared" si="41"/>
        <v>100</v>
      </c>
      <c r="G160" s="138">
        <f t="shared" si="41"/>
        <v>98.17383465367723</v>
      </c>
      <c r="H160" s="138">
        <f t="shared" si="41"/>
        <v>96.47139797250979</v>
      </c>
      <c r="I160" s="138">
        <f t="shared" si="41"/>
        <v>94.76197039796438</v>
      </c>
      <c r="J160" s="138">
        <f t="shared" si="41"/>
        <v>93.52996908569267</v>
      </c>
      <c r="K160" s="138">
        <f t="shared" si="41"/>
        <v>92.42686428616163</v>
      </c>
      <c r="L160" s="316">
        <f t="shared" si="41"/>
        <v>91.55799986867383</v>
      </c>
      <c r="N160" s="314" t="s">
        <v>263</v>
      </c>
      <c r="O160" s="317" t="s">
        <v>412</v>
      </c>
      <c r="P160" s="139"/>
      <c r="Q160" s="139"/>
      <c r="R160" s="139"/>
      <c r="S160" s="139"/>
      <c r="T160" s="139"/>
      <c r="U160" s="139"/>
      <c r="V160" s="139"/>
      <c r="W160" s="139"/>
      <c r="X160" s="139"/>
      <c r="Y160" s="318"/>
      <c r="AA160" s="314" t="s">
        <v>263</v>
      </c>
      <c r="AB160" s="319"/>
      <c r="AC160" s="140"/>
      <c r="AD160" s="140"/>
      <c r="AE160" s="140"/>
      <c r="AF160" s="140"/>
      <c r="AG160" s="140"/>
      <c r="AH160" s="140"/>
      <c r="AI160" s="140"/>
      <c r="AJ160" s="140"/>
      <c r="AK160" s="140"/>
      <c r="AL160" s="320"/>
      <c r="AN160" s="211"/>
      <c r="AO160" s="212"/>
      <c r="AP160" s="212"/>
      <c r="AQ160" s="212"/>
      <c r="AR160" s="212"/>
      <c r="AS160" s="212"/>
      <c r="AT160" s="212"/>
      <c r="AU160" s="212"/>
      <c r="AV160" s="212"/>
      <c r="AW160" s="212"/>
      <c r="AX160" s="212"/>
      <c r="AY160" s="212"/>
    </row>
    <row r="161" spans="1:51" ht="13.5" hidden="1">
      <c r="A161" s="314" t="s">
        <v>264</v>
      </c>
      <c r="B161" s="315">
        <f aca="true" t="shared" si="42" ref="B161:L161">B45/B103*100</f>
        <v>98.19408084483294</v>
      </c>
      <c r="C161" s="138">
        <f t="shared" si="42"/>
        <v>99.48938625381636</v>
      </c>
      <c r="D161" s="138">
        <f t="shared" si="42"/>
        <v>100.23508808664947</v>
      </c>
      <c r="E161" s="138">
        <f t="shared" si="42"/>
        <v>99.21382345089157</v>
      </c>
      <c r="F161" s="138">
        <f t="shared" si="42"/>
        <v>100</v>
      </c>
      <c r="G161" s="138">
        <f t="shared" si="42"/>
        <v>100.69726264373664</v>
      </c>
      <c r="H161" s="138">
        <f t="shared" si="42"/>
        <v>99.8837693984866</v>
      </c>
      <c r="I161" s="138">
        <f t="shared" si="42"/>
        <v>99.34602645829577</v>
      </c>
      <c r="J161" s="138">
        <f t="shared" si="42"/>
        <v>98.46347095224901</v>
      </c>
      <c r="K161" s="138">
        <f t="shared" si="42"/>
        <v>98.17277647883193</v>
      </c>
      <c r="L161" s="316">
        <f t="shared" si="42"/>
        <v>96.64507979929796</v>
      </c>
      <c r="N161" s="314" t="s">
        <v>264</v>
      </c>
      <c r="O161" s="317" t="s">
        <v>412</v>
      </c>
      <c r="P161" s="139"/>
      <c r="Q161" s="139"/>
      <c r="R161" s="139"/>
      <c r="S161" s="139"/>
      <c r="T161" s="139"/>
      <c r="U161" s="139"/>
      <c r="V161" s="139"/>
      <c r="W161" s="139"/>
      <c r="X161" s="139"/>
      <c r="Y161" s="318"/>
      <c r="AA161" s="314" t="s">
        <v>264</v>
      </c>
      <c r="AB161" s="319"/>
      <c r="AC161" s="140"/>
      <c r="AD161" s="140"/>
      <c r="AE161" s="140"/>
      <c r="AF161" s="140"/>
      <c r="AG161" s="140"/>
      <c r="AH161" s="140"/>
      <c r="AI161" s="140"/>
      <c r="AJ161" s="140"/>
      <c r="AK161" s="140"/>
      <c r="AL161" s="320"/>
      <c r="AN161" s="211"/>
      <c r="AO161" s="212"/>
      <c r="AP161" s="212"/>
      <c r="AQ161" s="212"/>
      <c r="AR161" s="212"/>
      <c r="AS161" s="212"/>
      <c r="AT161" s="212"/>
      <c r="AU161" s="212"/>
      <c r="AV161" s="212"/>
      <c r="AW161" s="212"/>
      <c r="AX161" s="212"/>
      <c r="AY161" s="212"/>
    </row>
    <row r="162" spans="1:51" ht="13.5" hidden="1">
      <c r="A162" s="314" t="s">
        <v>265</v>
      </c>
      <c r="B162" s="315">
        <f aca="true" t="shared" si="43" ref="B162:L162">B46/B104*100</f>
        <v>100.87007957186114</v>
      </c>
      <c r="C162" s="138">
        <f t="shared" si="43"/>
        <v>101.98243433408713</v>
      </c>
      <c r="D162" s="138">
        <f t="shared" si="43"/>
        <v>102.22522426006589</v>
      </c>
      <c r="E162" s="138">
        <f t="shared" si="43"/>
        <v>101.36018628978063</v>
      </c>
      <c r="F162" s="138">
        <f t="shared" si="43"/>
        <v>100</v>
      </c>
      <c r="G162" s="138">
        <f t="shared" si="43"/>
        <v>95.99161297151697</v>
      </c>
      <c r="H162" s="138">
        <f t="shared" si="43"/>
        <v>92.37716310842058</v>
      </c>
      <c r="I162" s="138">
        <f t="shared" si="43"/>
        <v>88.65583418791441</v>
      </c>
      <c r="J162" s="138">
        <f t="shared" si="43"/>
        <v>86.4041295135608</v>
      </c>
      <c r="K162" s="138">
        <f t="shared" si="43"/>
        <v>84.30971520485166</v>
      </c>
      <c r="L162" s="316">
        <f t="shared" si="43"/>
        <v>83.41437897635105</v>
      </c>
      <c r="N162" s="314" t="s">
        <v>265</v>
      </c>
      <c r="O162" s="317" t="s">
        <v>412</v>
      </c>
      <c r="P162" s="139"/>
      <c r="Q162" s="139"/>
      <c r="R162" s="139"/>
      <c r="S162" s="139"/>
      <c r="T162" s="139"/>
      <c r="U162" s="139"/>
      <c r="V162" s="139"/>
      <c r="W162" s="139"/>
      <c r="X162" s="139"/>
      <c r="Y162" s="318"/>
      <c r="AA162" s="314" t="s">
        <v>265</v>
      </c>
      <c r="AB162" s="319"/>
      <c r="AC162" s="140"/>
      <c r="AD162" s="140"/>
      <c r="AE162" s="140"/>
      <c r="AF162" s="140"/>
      <c r="AG162" s="140"/>
      <c r="AH162" s="140"/>
      <c r="AI162" s="140"/>
      <c r="AJ162" s="140"/>
      <c r="AK162" s="140"/>
      <c r="AL162" s="320"/>
      <c r="AN162" s="211"/>
      <c r="AO162" s="212"/>
      <c r="AP162" s="212"/>
      <c r="AQ162" s="212"/>
      <c r="AR162" s="212"/>
      <c r="AS162" s="212"/>
      <c r="AT162" s="212"/>
      <c r="AU162" s="212"/>
      <c r="AV162" s="212"/>
      <c r="AW162" s="212"/>
      <c r="AX162" s="212"/>
      <c r="AY162" s="212"/>
    </row>
    <row r="163" spans="1:51" ht="13.5" hidden="1">
      <c r="A163" s="314" t="s">
        <v>266</v>
      </c>
      <c r="B163" s="315">
        <f aca="true" t="shared" si="44" ref="B163:L163">B47/B105*100</f>
        <v>96.93292702182083</v>
      </c>
      <c r="C163" s="138">
        <f t="shared" si="44"/>
        <v>99.36069995429796</v>
      </c>
      <c r="D163" s="138">
        <f t="shared" si="44"/>
        <v>100.08830389422857</v>
      </c>
      <c r="E163" s="138">
        <f t="shared" si="44"/>
        <v>100.22117626549867</v>
      </c>
      <c r="F163" s="138">
        <f t="shared" si="44"/>
        <v>100</v>
      </c>
      <c r="G163" s="138">
        <f t="shared" si="44"/>
        <v>99.12623108335336</v>
      </c>
      <c r="H163" s="138">
        <f t="shared" si="44"/>
        <v>99.1704749326885</v>
      </c>
      <c r="I163" s="138">
        <f t="shared" si="44"/>
        <v>99.19103736137164</v>
      </c>
      <c r="J163" s="138">
        <f t="shared" si="44"/>
        <v>99.04292107954824</v>
      </c>
      <c r="K163" s="138">
        <f t="shared" si="44"/>
        <v>98.7292439109604</v>
      </c>
      <c r="L163" s="316">
        <f t="shared" si="44"/>
        <v>98.40881566803067</v>
      </c>
      <c r="N163" s="314" t="s">
        <v>266</v>
      </c>
      <c r="O163" s="317" t="s">
        <v>412</v>
      </c>
      <c r="P163" s="139"/>
      <c r="Q163" s="139"/>
      <c r="R163" s="139"/>
      <c r="S163" s="139"/>
      <c r="T163" s="139"/>
      <c r="U163" s="139"/>
      <c r="V163" s="139"/>
      <c r="W163" s="139"/>
      <c r="X163" s="139"/>
      <c r="Y163" s="318"/>
      <c r="AA163" s="314" t="s">
        <v>266</v>
      </c>
      <c r="AB163" s="319"/>
      <c r="AC163" s="140"/>
      <c r="AD163" s="140"/>
      <c r="AE163" s="140"/>
      <c r="AF163" s="140"/>
      <c r="AG163" s="140"/>
      <c r="AH163" s="140"/>
      <c r="AI163" s="140"/>
      <c r="AJ163" s="140"/>
      <c r="AK163" s="140"/>
      <c r="AL163" s="320"/>
      <c r="AN163" s="211"/>
      <c r="AO163" s="212"/>
      <c r="AP163" s="212"/>
      <c r="AQ163" s="212"/>
      <c r="AR163" s="212"/>
      <c r="AS163" s="212"/>
      <c r="AT163" s="212"/>
      <c r="AU163" s="212"/>
      <c r="AV163" s="212"/>
      <c r="AW163" s="212"/>
      <c r="AX163" s="212"/>
      <c r="AY163" s="212"/>
    </row>
    <row r="164" spans="1:51" ht="13.5">
      <c r="A164" s="314" t="s">
        <v>267</v>
      </c>
      <c r="B164" s="315">
        <f aca="true" t="shared" si="45" ref="B164:L164">B48/B106*100</f>
        <v>100.9125560695508</v>
      </c>
      <c r="C164" s="138">
        <f t="shared" si="45"/>
        <v>102.38523301891802</v>
      </c>
      <c r="D164" s="138">
        <f t="shared" si="45"/>
        <v>102.86063091654769</v>
      </c>
      <c r="E164" s="138">
        <f t="shared" si="45"/>
        <v>101.27536360509879</v>
      </c>
      <c r="F164" s="138">
        <f t="shared" si="45"/>
        <v>100</v>
      </c>
      <c r="G164" s="138">
        <f t="shared" si="45"/>
        <v>99.49768516043494</v>
      </c>
      <c r="H164" s="138">
        <f t="shared" si="45"/>
        <v>99.05713901473445</v>
      </c>
      <c r="I164" s="138">
        <f t="shared" si="45"/>
        <v>96.49205616337836</v>
      </c>
      <c r="J164" s="138">
        <f t="shared" si="45"/>
        <v>96.15023320446886</v>
      </c>
      <c r="K164" s="138">
        <f t="shared" si="45"/>
        <v>95.64715353277441</v>
      </c>
      <c r="L164" s="316">
        <f t="shared" si="45"/>
        <v>95.43752238244285</v>
      </c>
      <c r="N164" s="314" t="s">
        <v>267</v>
      </c>
      <c r="O164" s="317" t="s">
        <v>412</v>
      </c>
      <c r="P164" s="139"/>
      <c r="Q164" s="139"/>
      <c r="R164" s="139"/>
      <c r="S164" s="139"/>
      <c r="T164" s="139"/>
      <c r="U164" s="139"/>
      <c r="V164" s="139"/>
      <c r="W164" s="139"/>
      <c r="X164" s="139"/>
      <c r="Y164" s="318"/>
      <c r="AA164" s="314" t="s">
        <v>267</v>
      </c>
      <c r="AB164" s="319"/>
      <c r="AC164" s="140"/>
      <c r="AD164" s="140"/>
      <c r="AE164" s="140"/>
      <c r="AF164" s="140"/>
      <c r="AG164" s="140"/>
      <c r="AH164" s="140"/>
      <c r="AI164" s="140"/>
      <c r="AJ164" s="140"/>
      <c r="AK164" s="140"/>
      <c r="AL164" s="320"/>
      <c r="AN164" s="211"/>
      <c r="AO164" s="212"/>
      <c r="AP164" s="212"/>
      <c r="AQ164" s="212"/>
      <c r="AR164" s="212"/>
      <c r="AS164" s="212"/>
      <c r="AT164" s="212"/>
      <c r="AU164" s="212"/>
      <c r="AV164" s="212"/>
      <c r="AW164" s="212"/>
      <c r="AX164" s="212"/>
      <c r="AY164" s="212"/>
    </row>
    <row r="165" spans="1:51" ht="13.5" hidden="1">
      <c r="A165" s="314" t="s">
        <v>268</v>
      </c>
      <c r="B165" s="315">
        <f aca="true" t="shared" si="46" ref="B165:L165">B49/B107*100</f>
        <v>102.50798445198188</v>
      </c>
      <c r="C165" s="138">
        <f t="shared" si="46"/>
        <v>103.90357288346792</v>
      </c>
      <c r="D165" s="138">
        <f t="shared" si="46"/>
        <v>102.78448970199054</v>
      </c>
      <c r="E165" s="138">
        <f t="shared" si="46"/>
        <v>100.76635102400351</v>
      </c>
      <c r="F165" s="138">
        <f t="shared" si="46"/>
        <v>100</v>
      </c>
      <c r="G165" s="138">
        <f t="shared" si="46"/>
        <v>98.55567066853557</v>
      </c>
      <c r="H165" s="138">
        <f t="shared" si="46"/>
        <v>97.18934620895405</v>
      </c>
      <c r="I165" s="138">
        <f t="shared" si="46"/>
        <v>96.19353227139096</v>
      </c>
      <c r="J165" s="138">
        <f t="shared" si="46"/>
        <v>97.05423999391843</v>
      </c>
      <c r="K165" s="138">
        <f t="shared" si="46"/>
        <v>97.68811217845885</v>
      </c>
      <c r="L165" s="316">
        <f t="shared" si="46"/>
        <v>98.66042669294025</v>
      </c>
      <c r="N165" s="314" t="s">
        <v>268</v>
      </c>
      <c r="O165" s="317" t="s">
        <v>412</v>
      </c>
      <c r="P165" s="139"/>
      <c r="Q165" s="139"/>
      <c r="R165" s="139"/>
      <c r="S165" s="139"/>
      <c r="T165" s="139"/>
      <c r="U165" s="139"/>
      <c r="V165" s="139"/>
      <c r="W165" s="139"/>
      <c r="X165" s="139"/>
      <c r="Y165" s="318"/>
      <c r="AA165" s="314" t="s">
        <v>268</v>
      </c>
      <c r="AB165" s="319"/>
      <c r="AC165" s="140"/>
      <c r="AD165" s="140"/>
      <c r="AE165" s="140"/>
      <c r="AF165" s="140"/>
      <c r="AG165" s="140"/>
      <c r="AH165" s="140"/>
      <c r="AI165" s="140"/>
      <c r="AJ165" s="140"/>
      <c r="AK165" s="140"/>
      <c r="AL165" s="320"/>
      <c r="AN165" s="211"/>
      <c r="AO165" s="212"/>
      <c r="AP165" s="212"/>
      <c r="AQ165" s="212"/>
      <c r="AR165" s="212"/>
      <c r="AS165" s="212"/>
      <c r="AT165" s="212"/>
      <c r="AU165" s="212"/>
      <c r="AV165" s="212"/>
      <c r="AW165" s="212"/>
      <c r="AX165" s="212"/>
      <c r="AY165" s="212"/>
    </row>
    <row r="166" spans="1:51" ht="13.5" hidden="1">
      <c r="A166" s="314" t="s">
        <v>269</v>
      </c>
      <c r="B166" s="315">
        <f aca="true" t="shared" si="47" ref="B166:L166">B50/B108*100</f>
        <v>100.32374743234796</v>
      </c>
      <c r="C166" s="138">
        <f t="shared" si="47"/>
        <v>102.07903754580113</v>
      </c>
      <c r="D166" s="138">
        <f t="shared" si="47"/>
        <v>103.01677299171328</v>
      </c>
      <c r="E166" s="138">
        <f t="shared" si="47"/>
        <v>101.32522822969649</v>
      </c>
      <c r="F166" s="138">
        <f t="shared" si="47"/>
        <v>100</v>
      </c>
      <c r="G166" s="138">
        <f t="shared" si="47"/>
        <v>100.00868269105538</v>
      </c>
      <c r="H166" s="138">
        <f t="shared" si="47"/>
        <v>99.91971153501508</v>
      </c>
      <c r="I166" s="138">
        <f t="shared" si="47"/>
        <v>96.84624839257422</v>
      </c>
      <c r="J166" s="138">
        <f t="shared" si="47"/>
        <v>96.2623760609327</v>
      </c>
      <c r="K166" s="138">
        <f t="shared" si="47"/>
        <v>95.47107625866576</v>
      </c>
      <c r="L166" s="316">
        <f t="shared" si="47"/>
        <v>95.4033254971454</v>
      </c>
      <c r="N166" s="314" t="s">
        <v>269</v>
      </c>
      <c r="O166" s="317" t="s">
        <v>412</v>
      </c>
      <c r="P166" s="139"/>
      <c r="Q166" s="139"/>
      <c r="R166" s="139"/>
      <c r="S166" s="139"/>
      <c r="T166" s="139"/>
      <c r="U166" s="139"/>
      <c r="V166" s="139"/>
      <c r="W166" s="139"/>
      <c r="X166" s="139"/>
      <c r="Y166" s="318"/>
      <c r="AA166" s="314" t="s">
        <v>269</v>
      </c>
      <c r="AB166" s="319"/>
      <c r="AC166" s="140"/>
      <c r="AD166" s="140"/>
      <c r="AE166" s="140"/>
      <c r="AF166" s="140"/>
      <c r="AG166" s="140"/>
      <c r="AH166" s="140"/>
      <c r="AI166" s="140"/>
      <c r="AJ166" s="140"/>
      <c r="AK166" s="140"/>
      <c r="AL166" s="320"/>
      <c r="AN166" s="211"/>
      <c r="AO166" s="212"/>
      <c r="AP166" s="212"/>
      <c r="AQ166" s="212"/>
      <c r="AR166" s="212"/>
      <c r="AS166" s="212"/>
      <c r="AT166" s="212"/>
      <c r="AU166" s="212"/>
      <c r="AV166" s="212"/>
      <c r="AW166" s="212"/>
      <c r="AX166" s="212"/>
      <c r="AY166" s="212"/>
    </row>
    <row r="167" spans="1:51" ht="13.5" hidden="1">
      <c r="A167" s="314" t="s">
        <v>270</v>
      </c>
      <c r="B167" s="315">
        <f aca="true" t="shared" si="48" ref="B167:L167">B51/B109*100</f>
        <v>100.95745480884545</v>
      </c>
      <c r="C167" s="138">
        <f t="shared" si="48"/>
        <v>102.29444985394352</v>
      </c>
      <c r="D167" s="138">
        <f t="shared" si="48"/>
        <v>102.79556386140129</v>
      </c>
      <c r="E167" s="138">
        <f t="shared" si="48"/>
        <v>101.33794599753212</v>
      </c>
      <c r="F167" s="138">
        <f t="shared" si="48"/>
        <v>100</v>
      </c>
      <c r="G167" s="138">
        <f t="shared" si="48"/>
        <v>99.41113910678725</v>
      </c>
      <c r="H167" s="138">
        <f t="shared" si="48"/>
        <v>98.96412807398585</v>
      </c>
      <c r="I167" s="138">
        <f t="shared" si="48"/>
        <v>96.36478675741303</v>
      </c>
      <c r="J167" s="138">
        <f t="shared" si="48"/>
        <v>95.92309771590756</v>
      </c>
      <c r="K167" s="138">
        <f t="shared" si="48"/>
        <v>95.35445270945542</v>
      </c>
      <c r="L167" s="316">
        <f t="shared" si="48"/>
        <v>94.87258559230706</v>
      </c>
      <c r="N167" s="314" t="s">
        <v>270</v>
      </c>
      <c r="O167" s="317" t="s">
        <v>412</v>
      </c>
      <c r="P167" s="139"/>
      <c r="Q167" s="139"/>
      <c r="R167" s="139"/>
      <c r="S167" s="139"/>
      <c r="T167" s="139"/>
      <c r="U167" s="139"/>
      <c r="V167" s="139"/>
      <c r="W167" s="139"/>
      <c r="X167" s="139"/>
      <c r="Y167" s="318"/>
      <c r="AA167" s="314" t="s">
        <v>270</v>
      </c>
      <c r="AB167" s="319"/>
      <c r="AC167" s="140"/>
      <c r="AD167" s="140"/>
      <c r="AE167" s="140"/>
      <c r="AF167" s="140"/>
      <c r="AG167" s="140"/>
      <c r="AH167" s="140"/>
      <c r="AI167" s="140"/>
      <c r="AJ167" s="140"/>
      <c r="AK167" s="140"/>
      <c r="AL167" s="320"/>
      <c r="AN167" s="211"/>
      <c r="AO167" s="212"/>
      <c r="AP167" s="212"/>
      <c r="AQ167" s="212"/>
      <c r="AR167" s="212"/>
      <c r="AS167" s="212"/>
      <c r="AT167" s="212"/>
      <c r="AU167" s="212"/>
      <c r="AV167" s="212"/>
      <c r="AW167" s="212"/>
      <c r="AX167" s="212"/>
      <c r="AY167" s="212"/>
    </row>
    <row r="168" spans="1:51" ht="13.5">
      <c r="A168" s="314" t="s">
        <v>271</v>
      </c>
      <c r="B168" s="315">
        <f aca="true" t="shared" si="49" ref="B168:L168">B52/B110*100</f>
        <v>98.43066773334502</v>
      </c>
      <c r="C168" s="138">
        <f t="shared" si="49"/>
        <v>100.42982620071015</v>
      </c>
      <c r="D168" s="138">
        <f t="shared" si="49"/>
        <v>100.78994876290056</v>
      </c>
      <c r="E168" s="138">
        <f t="shared" si="49"/>
        <v>100.00418878870705</v>
      </c>
      <c r="F168" s="138">
        <f t="shared" si="49"/>
        <v>100</v>
      </c>
      <c r="G168" s="138">
        <f t="shared" si="49"/>
        <v>100.15945784333266</v>
      </c>
      <c r="H168" s="138">
        <f t="shared" si="49"/>
        <v>97.14056736568473</v>
      </c>
      <c r="I168" s="138">
        <f t="shared" si="49"/>
        <v>95.07194064270315</v>
      </c>
      <c r="J168" s="138">
        <f t="shared" si="49"/>
        <v>93.6750492859547</v>
      </c>
      <c r="K168" s="138">
        <f t="shared" si="49"/>
        <v>93.65792527268508</v>
      </c>
      <c r="L168" s="316">
        <f t="shared" si="49"/>
        <v>93.83845917606283</v>
      </c>
      <c r="N168" s="314" t="s">
        <v>271</v>
      </c>
      <c r="O168" s="317" t="s">
        <v>412</v>
      </c>
      <c r="P168" s="139"/>
      <c r="Q168" s="139"/>
      <c r="R168" s="139"/>
      <c r="S168" s="139"/>
      <c r="T168" s="139"/>
      <c r="U168" s="139"/>
      <c r="V168" s="139"/>
      <c r="W168" s="139"/>
      <c r="X168" s="139"/>
      <c r="Y168" s="318"/>
      <c r="AA168" s="314" t="s">
        <v>271</v>
      </c>
      <c r="AB168" s="319"/>
      <c r="AC168" s="140"/>
      <c r="AD168" s="140"/>
      <c r="AE168" s="140"/>
      <c r="AF168" s="140"/>
      <c r="AG168" s="140"/>
      <c r="AH168" s="140"/>
      <c r="AI168" s="140"/>
      <c r="AJ168" s="140"/>
      <c r="AK168" s="140"/>
      <c r="AL168" s="320"/>
      <c r="AN168" s="211"/>
      <c r="AO168" s="212"/>
      <c r="AP168" s="212"/>
      <c r="AQ168" s="212"/>
      <c r="AR168" s="212"/>
      <c r="AS168" s="212"/>
      <c r="AT168" s="212"/>
      <c r="AU168" s="212"/>
      <c r="AV168" s="212"/>
      <c r="AW168" s="212"/>
      <c r="AX168" s="212"/>
      <c r="AY168" s="212"/>
    </row>
    <row r="169" spans="1:51" ht="13.5" hidden="1">
      <c r="A169" s="314" t="s">
        <v>272</v>
      </c>
      <c r="B169" s="315">
        <f aca="true" t="shared" si="50" ref="B169:L169">B53/B111*100</f>
        <v>96.34185750910225</v>
      </c>
      <c r="C169" s="138">
        <f t="shared" si="50"/>
        <v>98.82886615924804</v>
      </c>
      <c r="D169" s="138">
        <f t="shared" si="50"/>
        <v>99.48161383539585</v>
      </c>
      <c r="E169" s="138">
        <f t="shared" si="50"/>
        <v>99.09806348925635</v>
      </c>
      <c r="F169" s="138">
        <f t="shared" si="50"/>
        <v>100</v>
      </c>
      <c r="G169" s="138">
        <f t="shared" si="50"/>
        <v>100.104300741201</v>
      </c>
      <c r="H169" s="138">
        <f t="shared" si="50"/>
        <v>96.76474334479684</v>
      </c>
      <c r="I169" s="138">
        <f t="shared" si="50"/>
        <v>94.20145997477097</v>
      </c>
      <c r="J169" s="138">
        <f t="shared" si="50"/>
        <v>92.1995600879824</v>
      </c>
      <c r="K169" s="138">
        <f t="shared" si="50"/>
        <v>91.11028563608282</v>
      </c>
      <c r="L169" s="316">
        <f t="shared" si="50"/>
        <v>90.54893987801333</v>
      </c>
      <c r="N169" s="314" t="s">
        <v>272</v>
      </c>
      <c r="O169" s="317" t="s">
        <v>412</v>
      </c>
      <c r="P169" s="139"/>
      <c r="Q169" s="139"/>
      <c r="R169" s="139"/>
      <c r="S169" s="139"/>
      <c r="T169" s="139"/>
      <c r="U169" s="139"/>
      <c r="V169" s="139"/>
      <c r="W169" s="139"/>
      <c r="X169" s="139"/>
      <c r="Y169" s="318"/>
      <c r="AA169" s="314" t="s">
        <v>272</v>
      </c>
      <c r="AB169" s="319"/>
      <c r="AC169" s="140"/>
      <c r="AD169" s="140"/>
      <c r="AE169" s="140"/>
      <c r="AF169" s="140"/>
      <c r="AG169" s="140"/>
      <c r="AH169" s="140"/>
      <c r="AI169" s="140"/>
      <c r="AJ169" s="140"/>
      <c r="AK169" s="140"/>
      <c r="AL169" s="320"/>
      <c r="AN169" s="211"/>
      <c r="AO169" s="212"/>
      <c r="AP169" s="212"/>
      <c r="AQ169" s="212"/>
      <c r="AR169" s="212"/>
      <c r="AS169" s="212"/>
      <c r="AT169" s="212"/>
      <c r="AU169" s="212"/>
      <c r="AV169" s="212"/>
      <c r="AW169" s="212"/>
      <c r="AX169" s="212"/>
      <c r="AY169" s="212"/>
    </row>
    <row r="170" spans="1:51" ht="13.5" hidden="1">
      <c r="A170" s="314" t="s">
        <v>273</v>
      </c>
      <c r="B170" s="315">
        <f aca="true" t="shared" si="51" ref="B170:L170">B54/B112*100</f>
        <v>100.45440370650867</v>
      </c>
      <c r="C170" s="138">
        <f t="shared" si="51"/>
        <v>101.95757119447273</v>
      </c>
      <c r="D170" s="138">
        <f t="shared" si="51"/>
        <v>102.05343693015145</v>
      </c>
      <c r="E170" s="138">
        <f t="shared" si="51"/>
        <v>100.90612179870155</v>
      </c>
      <c r="F170" s="138">
        <f t="shared" si="51"/>
        <v>100</v>
      </c>
      <c r="G170" s="138">
        <f t="shared" si="51"/>
        <v>100.21217814123109</v>
      </c>
      <c r="H170" s="138">
        <f t="shared" si="51"/>
        <v>97.49303066507369</v>
      </c>
      <c r="I170" s="138">
        <f t="shared" si="51"/>
        <v>95.8912374946475</v>
      </c>
      <c r="J170" s="138">
        <f t="shared" si="51"/>
        <v>95.05438508718291</v>
      </c>
      <c r="K170" s="138">
        <f t="shared" si="51"/>
        <v>96.0121668700373</v>
      </c>
      <c r="L170" s="316">
        <f t="shared" si="51"/>
        <v>96.80683353709544</v>
      </c>
      <c r="N170" s="314" t="s">
        <v>273</v>
      </c>
      <c r="O170" s="317" t="s">
        <v>412</v>
      </c>
      <c r="P170" s="139"/>
      <c r="Q170" s="139"/>
      <c r="R170" s="139"/>
      <c r="S170" s="139"/>
      <c r="T170" s="139"/>
      <c r="U170" s="139"/>
      <c r="V170" s="139"/>
      <c r="W170" s="139"/>
      <c r="X170" s="139"/>
      <c r="Y170" s="318"/>
      <c r="AA170" s="314" t="s">
        <v>273</v>
      </c>
      <c r="AB170" s="319"/>
      <c r="AC170" s="140"/>
      <c r="AD170" s="140"/>
      <c r="AE170" s="140"/>
      <c r="AF170" s="140"/>
      <c r="AG170" s="140"/>
      <c r="AH170" s="140"/>
      <c r="AI170" s="140"/>
      <c r="AJ170" s="140"/>
      <c r="AK170" s="140"/>
      <c r="AL170" s="320"/>
      <c r="AN170" s="211"/>
      <c r="AO170" s="212"/>
      <c r="AP170" s="212"/>
      <c r="AQ170" s="212"/>
      <c r="AR170" s="212"/>
      <c r="AS170" s="212"/>
      <c r="AT170" s="212"/>
      <c r="AU170" s="212"/>
      <c r="AV170" s="212"/>
      <c r="AW170" s="212"/>
      <c r="AX170" s="212"/>
      <c r="AY170" s="212"/>
    </row>
    <row r="171" spans="1:51" ht="1.5" customHeight="1">
      <c r="A171" s="314"/>
      <c r="B171" s="315"/>
      <c r="C171" s="138"/>
      <c r="D171" s="138"/>
      <c r="E171" s="138"/>
      <c r="F171" s="138"/>
      <c r="G171" s="138"/>
      <c r="H171" s="138"/>
      <c r="I171" s="138"/>
      <c r="J171" s="138"/>
      <c r="K171" s="138"/>
      <c r="L171" s="316"/>
      <c r="N171" s="314"/>
      <c r="O171" s="321"/>
      <c r="P171" s="139"/>
      <c r="Q171" s="139"/>
      <c r="R171" s="139"/>
      <c r="S171" s="139"/>
      <c r="T171" s="139"/>
      <c r="U171" s="139"/>
      <c r="V171" s="139"/>
      <c r="W171" s="139"/>
      <c r="X171" s="139"/>
      <c r="Y171" s="318"/>
      <c r="AA171" s="314"/>
      <c r="AB171" s="319"/>
      <c r="AC171" s="140"/>
      <c r="AD171" s="140"/>
      <c r="AE171" s="140"/>
      <c r="AF171" s="140"/>
      <c r="AG171" s="140"/>
      <c r="AH171" s="140"/>
      <c r="AI171" s="140"/>
      <c r="AJ171" s="140"/>
      <c r="AK171" s="140"/>
      <c r="AL171" s="320"/>
      <c r="AN171" s="211"/>
      <c r="AO171" s="212"/>
      <c r="AP171" s="212"/>
      <c r="AQ171" s="212"/>
      <c r="AR171" s="212"/>
      <c r="AS171" s="212"/>
      <c r="AT171" s="212"/>
      <c r="AU171" s="212"/>
      <c r="AV171" s="212"/>
      <c r="AW171" s="212"/>
      <c r="AX171" s="212"/>
      <c r="AY171" s="212"/>
    </row>
    <row r="172" spans="1:51" ht="13.5">
      <c r="A172" s="322" t="s">
        <v>36</v>
      </c>
      <c r="B172" s="323">
        <f aca="true" t="shared" si="52" ref="B172:L172">B56/B114*100</f>
        <v>102.44667492091205</v>
      </c>
      <c r="C172" s="324">
        <f t="shared" si="52"/>
        <v>102.95964897021051</v>
      </c>
      <c r="D172" s="324">
        <f t="shared" si="52"/>
        <v>102.92683566871797</v>
      </c>
      <c r="E172" s="324">
        <f t="shared" si="52"/>
        <v>101.51314573564112</v>
      </c>
      <c r="F172" s="324">
        <f t="shared" si="52"/>
        <v>100</v>
      </c>
      <c r="G172" s="324">
        <f t="shared" si="52"/>
        <v>98.7836216809259</v>
      </c>
      <c r="H172" s="324">
        <f t="shared" si="52"/>
        <v>97.31286964164832</v>
      </c>
      <c r="I172" s="324">
        <f t="shared" si="52"/>
        <v>95.73393448876854</v>
      </c>
      <c r="J172" s="324">
        <f t="shared" si="52"/>
        <v>94.77600338786054</v>
      </c>
      <c r="K172" s="324">
        <f t="shared" si="52"/>
        <v>93.50537907658665</v>
      </c>
      <c r="L172" s="325">
        <f t="shared" si="52"/>
        <v>92.71163299950427</v>
      </c>
      <c r="N172" s="322" t="s">
        <v>36</v>
      </c>
      <c r="O172" s="326" t="s">
        <v>412</v>
      </c>
      <c r="P172" s="327"/>
      <c r="Q172" s="327"/>
      <c r="R172" s="327"/>
      <c r="S172" s="327"/>
      <c r="T172" s="327"/>
      <c r="U172" s="327"/>
      <c r="V172" s="327"/>
      <c r="W172" s="327"/>
      <c r="X172" s="327"/>
      <c r="Y172" s="328"/>
      <c r="AA172" s="322" t="s">
        <v>36</v>
      </c>
      <c r="AB172" s="329"/>
      <c r="AC172" s="330"/>
      <c r="AD172" s="330"/>
      <c r="AE172" s="330"/>
      <c r="AF172" s="330"/>
      <c r="AG172" s="330"/>
      <c r="AH172" s="330"/>
      <c r="AI172" s="330"/>
      <c r="AJ172" s="330"/>
      <c r="AK172" s="330"/>
      <c r="AL172" s="331"/>
      <c r="AN172" s="211"/>
      <c r="AO172" s="212"/>
      <c r="AP172" s="212"/>
      <c r="AQ172" s="212"/>
      <c r="AR172" s="212"/>
      <c r="AS172" s="212"/>
      <c r="AT172" s="212"/>
      <c r="AU172" s="212"/>
      <c r="AV172" s="212"/>
      <c r="AW172" s="212"/>
      <c r="AX172" s="212"/>
      <c r="AY172" s="212"/>
    </row>
    <row r="175" spans="1:51" ht="13.5">
      <c r="A175" s="209" t="s">
        <v>20</v>
      </c>
      <c r="B175" s="267" t="s">
        <v>28</v>
      </c>
      <c r="C175" s="209"/>
      <c r="D175" s="209"/>
      <c r="E175" s="209"/>
      <c r="F175" s="209"/>
      <c r="G175" s="209"/>
      <c r="H175" s="209"/>
      <c r="I175" s="209"/>
      <c r="J175" s="209"/>
      <c r="K175" s="209"/>
      <c r="L175" s="209"/>
      <c r="M175" s="209"/>
      <c r="N175" s="209" t="s">
        <v>20</v>
      </c>
      <c r="O175" s="209" t="s">
        <v>25</v>
      </c>
      <c r="P175" s="209"/>
      <c r="Q175" s="209"/>
      <c r="R175" s="209"/>
      <c r="S175" s="209"/>
      <c r="T175" s="209"/>
      <c r="U175" s="209"/>
      <c r="V175" s="209"/>
      <c r="W175" s="209"/>
      <c r="X175" s="209"/>
      <c r="Y175" s="209"/>
      <c r="Z175" s="209"/>
      <c r="AA175" s="209" t="s">
        <v>20</v>
      </c>
      <c r="AB175" s="209" t="s">
        <v>23</v>
      </c>
      <c r="AC175" s="209"/>
      <c r="AD175" s="209"/>
      <c r="AE175" s="209"/>
      <c r="AF175" s="209"/>
      <c r="AG175" s="209"/>
      <c r="AH175" s="209"/>
      <c r="AI175" s="209"/>
      <c r="AJ175" s="209"/>
      <c r="AK175" s="209"/>
      <c r="AL175" s="209"/>
      <c r="AM175" s="209"/>
      <c r="AN175" s="209" t="s">
        <v>20</v>
      </c>
      <c r="AO175" s="209" t="s">
        <v>24</v>
      </c>
      <c r="AP175" s="209"/>
      <c r="AQ175" s="209"/>
      <c r="AR175" s="209"/>
      <c r="AS175" s="209"/>
      <c r="AT175" s="209"/>
      <c r="AU175" s="209"/>
      <c r="AV175" s="209"/>
      <c r="AW175" s="209"/>
      <c r="AX175" s="209"/>
      <c r="AY175" s="209"/>
    </row>
    <row r="176" spans="1:51" ht="13.5">
      <c r="A176" s="332"/>
      <c r="B176" s="333">
        <v>1996</v>
      </c>
      <c r="C176" s="334">
        <v>1997</v>
      </c>
      <c r="D176" s="334">
        <v>1998</v>
      </c>
      <c r="E176" s="334">
        <v>1999</v>
      </c>
      <c r="F176" s="334">
        <v>2000</v>
      </c>
      <c r="G176" s="334">
        <v>2001</v>
      </c>
      <c r="H176" s="334">
        <v>2002</v>
      </c>
      <c r="I176" s="334">
        <v>2003</v>
      </c>
      <c r="J176" s="334">
        <v>2004</v>
      </c>
      <c r="K176" s="334">
        <v>2005</v>
      </c>
      <c r="L176" s="335">
        <v>2006</v>
      </c>
      <c r="N176" s="332"/>
      <c r="O176" s="333">
        <v>1996</v>
      </c>
      <c r="P176" s="334">
        <v>1997</v>
      </c>
      <c r="Q176" s="334">
        <v>1998</v>
      </c>
      <c r="R176" s="334">
        <v>1999</v>
      </c>
      <c r="S176" s="334">
        <v>2000</v>
      </c>
      <c r="T176" s="334">
        <v>2001</v>
      </c>
      <c r="U176" s="334">
        <v>2002</v>
      </c>
      <c r="V176" s="334">
        <v>2003</v>
      </c>
      <c r="W176" s="334">
        <v>2004</v>
      </c>
      <c r="X176" s="334">
        <v>2005</v>
      </c>
      <c r="Y176" s="335">
        <v>2006</v>
      </c>
      <c r="AA176" s="332"/>
      <c r="AB176" s="333">
        <v>1996</v>
      </c>
      <c r="AC176" s="334">
        <v>1997</v>
      </c>
      <c r="AD176" s="334">
        <v>1998</v>
      </c>
      <c r="AE176" s="334">
        <v>1999</v>
      </c>
      <c r="AF176" s="334">
        <v>2000</v>
      </c>
      <c r="AG176" s="334">
        <v>2001</v>
      </c>
      <c r="AH176" s="334">
        <v>2002</v>
      </c>
      <c r="AI176" s="334">
        <v>2003</v>
      </c>
      <c r="AJ176" s="334">
        <v>2004</v>
      </c>
      <c r="AK176" s="334">
        <v>2005</v>
      </c>
      <c r="AL176" s="335">
        <v>2006</v>
      </c>
      <c r="AN176" s="332"/>
      <c r="AO176" s="333">
        <v>1996</v>
      </c>
      <c r="AP176" s="334">
        <v>1997</v>
      </c>
      <c r="AQ176" s="334">
        <v>1998</v>
      </c>
      <c r="AR176" s="334">
        <v>1999</v>
      </c>
      <c r="AS176" s="334">
        <v>2000</v>
      </c>
      <c r="AT176" s="334">
        <v>2001</v>
      </c>
      <c r="AU176" s="334">
        <v>2002</v>
      </c>
      <c r="AV176" s="334">
        <v>2003</v>
      </c>
      <c r="AW176" s="334">
        <v>2004</v>
      </c>
      <c r="AX176" s="334">
        <v>2005</v>
      </c>
      <c r="AY176" s="335">
        <v>2006</v>
      </c>
    </row>
    <row r="177" spans="1:51" ht="13.5">
      <c r="A177" s="336" t="s">
        <v>222</v>
      </c>
      <c r="B177" s="337">
        <f>'就業者数'!B111</f>
        <v>6174.6</v>
      </c>
      <c r="C177" s="338">
        <f>'就業者数'!C111</f>
        <v>6217.4</v>
      </c>
      <c r="D177" s="338">
        <f>'就業者数'!D111</f>
        <v>6135.3</v>
      </c>
      <c r="E177" s="338">
        <f>'就業者数'!E111</f>
        <v>6040.5</v>
      </c>
      <c r="F177" s="338">
        <f>'就業者数'!F111</f>
        <v>6033.1</v>
      </c>
      <c r="G177" s="338">
        <f>'就業者数'!G111</f>
        <v>5996.4</v>
      </c>
      <c r="H177" s="338">
        <f>'就業者数'!H111</f>
        <v>5898.1</v>
      </c>
      <c r="I177" s="338">
        <f>'就業者数'!I111</f>
        <v>5879.2</v>
      </c>
      <c r="J177" s="338">
        <f>'就業者数'!J111</f>
        <v>5894.9</v>
      </c>
      <c r="K177" s="338">
        <f>'就業者数'!K111</f>
        <v>5923.4</v>
      </c>
      <c r="L177" s="339">
        <f>'就業者数'!L111</f>
        <v>5955.4</v>
      </c>
      <c r="N177" s="336" t="s">
        <v>222</v>
      </c>
      <c r="O177" s="340" t="s">
        <v>413</v>
      </c>
      <c r="P177" s="341"/>
      <c r="Q177" s="341"/>
      <c r="R177" s="341"/>
      <c r="S177" s="341"/>
      <c r="T177" s="341"/>
      <c r="U177" s="341"/>
      <c r="V177" s="341"/>
      <c r="W177" s="341"/>
      <c r="X177" s="341"/>
      <c r="Y177" s="342"/>
      <c r="AA177" s="343" t="s">
        <v>222</v>
      </c>
      <c r="AB177" s="344"/>
      <c r="AC177" s="345"/>
      <c r="AD177" s="345"/>
      <c r="AE177" s="345"/>
      <c r="AF177" s="345"/>
      <c r="AG177" s="345"/>
      <c r="AH177" s="345"/>
      <c r="AI177" s="345"/>
      <c r="AJ177" s="345"/>
      <c r="AK177" s="345"/>
      <c r="AL177" s="346"/>
      <c r="AN177" s="336" t="s">
        <v>222</v>
      </c>
      <c r="AO177" s="347"/>
      <c r="AP177" s="341"/>
      <c r="AQ177" s="341"/>
      <c r="AR177" s="341"/>
      <c r="AS177" s="341"/>
      <c r="AT177" s="341"/>
      <c r="AU177" s="341"/>
      <c r="AV177" s="341"/>
      <c r="AW177" s="341"/>
      <c r="AX177" s="341"/>
      <c r="AY177" s="342"/>
    </row>
    <row r="178" spans="1:51" ht="13.5">
      <c r="A178" s="348" t="s">
        <v>223</v>
      </c>
      <c r="B178" s="349">
        <f>'就業者数'!B112</f>
        <v>457.6</v>
      </c>
      <c r="C178" s="141">
        <f>'就業者数'!C112</f>
        <v>441.2</v>
      </c>
      <c r="D178" s="141">
        <f>'就業者数'!D112</f>
        <v>423.6</v>
      </c>
      <c r="E178" s="141">
        <f>'就業者数'!E112</f>
        <v>404.9</v>
      </c>
      <c r="F178" s="141">
        <f>'就業者数'!F112</f>
        <v>386.5</v>
      </c>
      <c r="G178" s="141">
        <f>'就業者数'!G112</f>
        <v>369.6</v>
      </c>
      <c r="H178" s="141">
        <f>'就業者数'!H112</f>
        <v>345.8</v>
      </c>
      <c r="I178" s="141">
        <f>'就業者数'!I112</f>
        <v>343.1</v>
      </c>
      <c r="J178" s="141">
        <f>'就業者数'!J112</f>
        <v>336.9</v>
      </c>
      <c r="K178" s="141">
        <f>'就業者数'!K112</f>
        <v>334.1</v>
      </c>
      <c r="L178" s="350">
        <f>'就業者数'!L112</f>
        <v>324.8</v>
      </c>
      <c r="N178" s="348" t="s">
        <v>223</v>
      </c>
      <c r="O178" s="351" t="s">
        <v>413</v>
      </c>
      <c r="P178" s="142"/>
      <c r="Q178" s="142"/>
      <c r="R178" s="142"/>
      <c r="S178" s="142"/>
      <c r="T178" s="142"/>
      <c r="U178" s="142"/>
      <c r="V178" s="142"/>
      <c r="W178" s="142"/>
      <c r="X178" s="142"/>
      <c r="Y178" s="352"/>
      <c r="AA178" s="348" t="s">
        <v>223</v>
      </c>
      <c r="AB178" s="353"/>
      <c r="AC178" s="143"/>
      <c r="AD178" s="143"/>
      <c r="AE178" s="143"/>
      <c r="AF178" s="143"/>
      <c r="AG178" s="143"/>
      <c r="AH178" s="143"/>
      <c r="AI178" s="143"/>
      <c r="AJ178" s="143"/>
      <c r="AK178" s="143"/>
      <c r="AL178" s="354"/>
      <c r="AN178" s="348" t="s">
        <v>223</v>
      </c>
      <c r="AO178" s="355"/>
      <c r="AP178" s="142"/>
      <c r="AQ178" s="142"/>
      <c r="AR178" s="142"/>
      <c r="AS178" s="142"/>
      <c r="AT178" s="142"/>
      <c r="AU178" s="142"/>
      <c r="AV178" s="142"/>
      <c r="AW178" s="142"/>
      <c r="AX178" s="142"/>
      <c r="AY178" s="352"/>
    </row>
    <row r="179" spans="1:51" ht="13.5">
      <c r="A179" s="348" t="s">
        <v>227</v>
      </c>
      <c r="B179" s="349">
        <f>'就業者数'!B113</f>
        <v>8.3</v>
      </c>
      <c r="C179" s="141">
        <f>'就業者数'!C113</f>
        <v>8</v>
      </c>
      <c r="D179" s="141">
        <f>'就業者数'!D113</f>
        <v>7.9</v>
      </c>
      <c r="E179" s="141">
        <f>'就業者数'!E113</f>
        <v>7.5</v>
      </c>
      <c r="F179" s="141">
        <f>'就業者数'!F113</f>
        <v>7.1</v>
      </c>
      <c r="G179" s="141">
        <f>'就業者数'!G113</f>
        <v>6.6</v>
      </c>
      <c r="H179" s="141">
        <f>'就業者数'!H113</f>
        <v>6.2</v>
      </c>
      <c r="I179" s="141">
        <f>'就業者数'!I113</f>
        <v>5.8</v>
      </c>
      <c r="J179" s="141">
        <f>'就業者数'!J113</f>
        <v>5.5</v>
      </c>
      <c r="K179" s="141">
        <f>'就業者数'!K113</f>
        <v>5.1</v>
      </c>
      <c r="L179" s="350">
        <f>'就業者数'!L113</f>
        <v>4.9</v>
      </c>
      <c r="N179" s="348" t="s">
        <v>227</v>
      </c>
      <c r="O179" s="351" t="s">
        <v>413</v>
      </c>
      <c r="P179" s="142"/>
      <c r="Q179" s="142"/>
      <c r="R179" s="142"/>
      <c r="S179" s="142"/>
      <c r="T179" s="142"/>
      <c r="U179" s="142"/>
      <c r="V179" s="142"/>
      <c r="W179" s="142"/>
      <c r="X179" s="142"/>
      <c r="Y179" s="352"/>
      <c r="AA179" s="348" t="s">
        <v>227</v>
      </c>
      <c r="AB179" s="353"/>
      <c r="AC179" s="143"/>
      <c r="AD179" s="143"/>
      <c r="AE179" s="143"/>
      <c r="AF179" s="143"/>
      <c r="AG179" s="143"/>
      <c r="AH179" s="143"/>
      <c r="AI179" s="143"/>
      <c r="AJ179" s="143"/>
      <c r="AK179" s="143"/>
      <c r="AL179" s="354"/>
      <c r="AN179" s="348" t="s">
        <v>227</v>
      </c>
      <c r="AO179" s="355"/>
      <c r="AP179" s="142"/>
      <c r="AQ179" s="142"/>
      <c r="AR179" s="142"/>
      <c r="AS179" s="142"/>
      <c r="AT179" s="142"/>
      <c r="AU179" s="142"/>
      <c r="AV179" s="142"/>
      <c r="AW179" s="142"/>
      <c r="AX179" s="142"/>
      <c r="AY179" s="352"/>
    </row>
    <row r="180" spans="1:51" ht="13.5">
      <c r="A180" s="348" t="s">
        <v>228</v>
      </c>
      <c r="B180" s="349">
        <f>'就業者数'!B114</f>
        <v>1370.3</v>
      </c>
      <c r="C180" s="141">
        <f>'就業者数'!C114</f>
        <v>1366.9</v>
      </c>
      <c r="D180" s="141">
        <f>'就業者数'!D114</f>
        <v>1309.5</v>
      </c>
      <c r="E180" s="141">
        <f>'就業者数'!E114</f>
        <v>1272.7</v>
      </c>
      <c r="F180" s="141">
        <f>'就業者数'!F114</f>
        <v>1249.2</v>
      </c>
      <c r="G180" s="141">
        <f>'就業者数'!G114</f>
        <v>1215.6</v>
      </c>
      <c r="H180" s="141">
        <f>'就業者数'!H114</f>
        <v>1156.4</v>
      </c>
      <c r="I180" s="141">
        <f>'就業者数'!I114</f>
        <v>1130.8</v>
      </c>
      <c r="J180" s="141">
        <f>'就業者数'!J114</f>
        <v>1106.6</v>
      </c>
      <c r="K180" s="141">
        <f>'就業者数'!K114</f>
        <v>1098</v>
      </c>
      <c r="L180" s="350">
        <f>'就業者数'!L114</f>
        <v>1114.9</v>
      </c>
      <c r="N180" s="348" t="s">
        <v>228</v>
      </c>
      <c r="O180" s="351" t="s">
        <v>413</v>
      </c>
      <c r="P180" s="142"/>
      <c r="Q180" s="142"/>
      <c r="R180" s="142"/>
      <c r="S180" s="142"/>
      <c r="T180" s="142"/>
      <c r="U180" s="142"/>
      <c r="V180" s="142"/>
      <c r="W180" s="142"/>
      <c r="X180" s="142"/>
      <c r="Y180" s="352"/>
      <c r="AA180" s="348" t="s">
        <v>228</v>
      </c>
      <c r="AB180" s="353"/>
      <c r="AC180" s="143"/>
      <c r="AD180" s="143"/>
      <c r="AE180" s="143"/>
      <c r="AF180" s="143"/>
      <c r="AG180" s="143"/>
      <c r="AH180" s="143"/>
      <c r="AI180" s="143"/>
      <c r="AJ180" s="143"/>
      <c r="AK180" s="143"/>
      <c r="AL180" s="354"/>
      <c r="AN180" s="348" t="s">
        <v>228</v>
      </c>
      <c r="AO180" s="355"/>
      <c r="AP180" s="142"/>
      <c r="AQ180" s="142"/>
      <c r="AR180" s="142"/>
      <c r="AS180" s="142"/>
      <c r="AT180" s="142"/>
      <c r="AU180" s="142"/>
      <c r="AV180" s="142"/>
      <c r="AW180" s="142"/>
      <c r="AX180" s="142"/>
      <c r="AY180" s="352"/>
    </row>
    <row r="181" spans="1:51" ht="13.5" hidden="1">
      <c r="A181" s="348" t="s">
        <v>229</v>
      </c>
      <c r="B181" s="349">
        <f>'就業者数'!B115</f>
        <v>166</v>
      </c>
      <c r="C181" s="141">
        <f>'就業者数'!C115</f>
        <v>167.4</v>
      </c>
      <c r="D181" s="141">
        <f>'就業者数'!D115</f>
        <v>160.8</v>
      </c>
      <c r="E181" s="141">
        <f>'就業者数'!E115</f>
        <v>160.6</v>
      </c>
      <c r="F181" s="141">
        <f>'就業者数'!F115</f>
        <v>161.9</v>
      </c>
      <c r="G181" s="141">
        <f>'就業者数'!G115</f>
        <v>161.8</v>
      </c>
      <c r="H181" s="141">
        <f>'就業者数'!H115</f>
        <v>160.8</v>
      </c>
      <c r="I181" s="141">
        <f>'就業者数'!I115</f>
        <v>159.2</v>
      </c>
      <c r="J181" s="141">
        <f>'就業者数'!J115</f>
        <v>158.2</v>
      </c>
      <c r="K181" s="141">
        <f>'就業者数'!K115</f>
        <v>152.7</v>
      </c>
      <c r="L181" s="350">
        <f>'就業者数'!L115</f>
        <v>155.4</v>
      </c>
      <c r="N181" s="348" t="s">
        <v>229</v>
      </c>
      <c r="O181" s="351" t="s">
        <v>413</v>
      </c>
      <c r="P181" s="142"/>
      <c r="Q181" s="142"/>
      <c r="R181" s="142"/>
      <c r="S181" s="142"/>
      <c r="T181" s="142"/>
      <c r="U181" s="142"/>
      <c r="V181" s="142"/>
      <c r="W181" s="142"/>
      <c r="X181" s="142"/>
      <c r="Y181" s="352"/>
      <c r="AA181" s="348" t="s">
        <v>229</v>
      </c>
      <c r="AB181" s="353"/>
      <c r="AC181" s="143"/>
      <c r="AD181" s="143"/>
      <c r="AE181" s="143"/>
      <c r="AF181" s="143"/>
      <c r="AG181" s="143"/>
      <c r="AH181" s="143"/>
      <c r="AI181" s="143"/>
      <c r="AJ181" s="143"/>
      <c r="AK181" s="143"/>
      <c r="AL181" s="354"/>
      <c r="AN181" s="348" t="s">
        <v>229</v>
      </c>
      <c r="AO181" s="355"/>
      <c r="AP181" s="142"/>
      <c r="AQ181" s="142"/>
      <c r="AR181" s="142"/>
      <c r="AS181" s="142"/>
      <c r="AT181" s="142"/>
      <c r="AU181" s="142"/>
      <c r="AV181" s="142"/>
      <c r="AW181" s="142"/>
      <c r="AX181" s="142"/>
      <c r="AY181" s="352"/>
    </row>
    <row r="182" spans="1:51" ht="13.5" hidden="1">
      <c r="A182" s="348" t="s">
        <v>230</v>
      </c>
      <c r="B182" s="349">
        <f>'就業者数'!B116</f>
        <v>48</v>
      </c>
      <c r="C182" s="141">
        <f>'就業者数'!C116</f>
        <v>46.2</v>
      </c>
      <c r="D182" s="141">
        <f>'就業者数'!D116</f>
        <v>43.6</v>
      </c>
      <c r="E182" s="141">
        <f>'就業者数'!E116</f>
        <v>41.8</v>
      </c>
      <c r="F182" s="141">
        <f>'就業者数'!F116</f>
        <v>38</v>
      </c>
      <c r="G182" s="141">
        <f>'就業者数'!G116</f>
        <v>34.1</v>
      </c>
      <c r="H182" s="141">
        <f>'就業者数'!H116</f>
        <v>30.7</v>
      </c>
      <c r="I182" s="141">
        <f>'就業者数'!I116</f>
        <v>28.8</v>
      </c>
      <c r="J182" s="141">
        <f>'就業者数'!J116</f>
        <v>27.7</v>
      </c>
      <c r="K182" s="141">
        <f>'就業者数'!K116</f>
        <v>27.3</v>
      </c>
      <c r="L182" s="350">
        <f>'就業者数'!L116</f>
        <v>25.5</v>
      </c>
      <c r="N182" s="348" t="s">
        <v>230</v>
      </c>
      <c r="O182" s="351" t="s">
        <v>413</v>
      </c>
      <c r="P182" s="142"/>
      <c r="Q182" s="142"/>
      <c r="R182" s="142"/>
      <c r="S182" s="142"/>
      <c r="T182" s="142"/>
      <c r="U182" s="142"/>
      <c r="V182" s="142"/>
      <c r="W182" s="142"/>
      <c r="X182" s="142"/>
      <c r="Y182" s="352"/>
      <c r="AA182" s="348" t="s">
        <v>230</v>
      </c>
      <c r="AB182" s="353"/>
      <c r="AC182" s="143"/>
      <c r="AD182" s="143"/>
      <c r="AE182" s="143"/>
      <c r="AF182" s="143"/>
      <c r="AG182" s="143"/>
      <c r="AH182" s="143"/>
      <c r="AI182" s="143"/>
      <c r="AJ182" s="143"/>
      <c r="AK182" s="143"/>
      <c r="AL182" s="354"/>
      <c r="AN182" s="348" t="s">
        <v>230</v>
      </c>
      <c r="AO182" s="355"/>
      <c r="AP182" s="142"/>
      <c r="AQ182" s="142"/>
      <c r="AR182" s="142"/>
      <c r="AS182" s="142"/>
      <c r="AT182" s="142"/>
      <c r="AU182" s="142"/>
      <c r="AV182" s="142"/>
      <c r="AW182" s="142"/>
      <c r="AX182" s="142"/>
      <c r="AY182" s="352"/>
    </row>
    <row r="183" spans="1:51" ht="13.5" hidden="1">
      <c r="A183" s="348" t="s">
        <v>231</v>
      </c>
      <c r="B183" s="349">
        <f>'就業者数'!B117</f>
        <v>35.2</v>
      </c>
      <c r="C183" s="141">
        <f>'就業者数'!C117</f>
        <v>35.2</v>
      </c>
      <c r="D183" s="141">
        <f>'就業者数'!D117</f>
        <v>32.9</v>
      </c>
      <c r="E183" s="141">
        <f>'就業者数'!E117</f>
        <v>32.4</v>
      </c>
      <c r="F183" s="141">
        <f>'就業者数'!F117</f>
        <v>32</v>
      </c>
      <c r="G183" s="141">
        <f>'就業者数'!G117</f>
        <v>30.5</v>
      </c>
      <c r="H183" s="141">
        <f>'就業者数'!H117</f>
        <v>29.3</v>
      </c>
      <c r="I183" s="141">
        <f>'就業者数'!I117</f>
        <v>28.5</v>
      </c>
      <c r="J183" s="141">
        <f>'就業者数'!J117</f>
        <v>28</v>
      </c>
      <c r="K183" s="141">
        <f>'就業者数'!K117</f>
        <v>26.8</v>
      </c>
      <c r="L183" s="350">
        <f>'就業者数'!L117</f>
        <v>27.3</v>
      </c>
      <c r="N183" s="348" t="s">
        <v>231</v>
      </c>
      <c r="O183" s="351" t="s">
        <v>413</v>
      </c>
      <c r="P183" s="142"/>
      <c r="Q183" s="142"/>
      <c r="R183" s="142"/>
      <c r="S183" s="142"/>
      <c r="T183" s="142"/>
      <c r="U183" s="142"/>
      <c r="V183" s="142"/>
      <c r="W183" s="142"/>
      <c r="X183" s="142"/>
      <c r="Y183" s="352"/>
      <c r="AA183" s="348" t="s">
        <v>231</v>
      </c>
      <c r="AB183" s="353"/>
      <c r="AC183" s="143"/>
      <c r="AD183" s="143"/>
      <c r="AE183" s="143"/>
      <c r="AF183" s="143"/>
      <c r="AG183" s="143"/>
      <c r="AH183" s="143"/>
      <c r="AI183" s="143"/>
      <c r="AJ183" s="143"/>
      <c r="AK183" s="143"/>
      <c r="AL183" s="354"/>
      <c r="AN183" s="348" t="s">
        <v>231</v>
      </c>
      <c r="AO183" s="355"/>
      <c r="AP183" s="142"/>
      <c r="AQ183" s="142"/>
      <c r="AR183" s="142"/>
      <c r="AS183" s="142"/>
      <c r="AT183" s="142"/>
      <c r="AU183" s="142"/>
      <c r="AV183" s="142"/>
      <c r="AW183" s="142"/>
      <c r="AX183" s="142"/>
      <c r="AY183" s="352"/>
    </row>
    <row r="184" spans="1:51" ht="13.5" hidden="1">
      <c r="A184" s="348" t="s">
        <v>232</v>
      </c>
      <c r="B184" s="349">
        <f>'就業者数'!B118</f>
        <v>46</v>
      </c>
      <c r="C184" s="141">
        <f>'就業者数'!C118</f>
        <v>46.4</v>
      </c>
      <c r="D184" s="141">
        <f>'就業者数'!D118</f>
        <v>45.3</v>
      </c>
      <c r="E184" s="141">
        <f>'就業者数'!E118</f>
        <v>43.7</v>
      </c>
      <c r="F184" s="141">
        <f>'就業者数'!F118</f>
        <v>45.4</v>
      </c>
      <c r="G184" s="141">
        <f>'就業者数'!G118</f>
        <v>44.2</v>
      </c>
      <c r="H184" s="141">
        <f>'就業者数'!H118</f>
        <v>42.1</v>
      </c>
      <c r="I184" s="141">
        <f>'就業者数'!I118</f>
        <v>40.9</v>
      </c>
      <c r="J184" s="141">
        <f>'就業者数'!J118</f>
        <v>40.1</v>
      </c>
      <c r="K184" s="141">
        <f>'就業者数'!K118</f>
        <v>40</v>
      </c>
      <c r="L184" s="350">
        <f>'就業者数'!L118</f>
        <v>41.6</v>
      </c>
      <c r="N184" s="348" t="s">
        <v>232</v>
      </c>
      <c r="O184" s="351" t="s">
        <v>413</v>
      </c>
      <c r="P184" s="142"/>
      <c r="Q184" s="142"/>
      <c r="R184" s="142"/>
      <c r="S184" s="142"/>
      <c r="T184" s="142"/>
      <c r="U184" s="142"/>
      <c r="V184" s="142"/>
      <c r="W184" s="142"/>
      <c r="X184" s="142"/>
      <c r="Y184" s="352"/>
      <c r="AA184" s="348" t="s">
        <v>232</v>
      </c>
      <c r="AB184" s="353"/>
      <c r="AC184" s="143"/>
      <c r="AD184" s="143"/>
      <c r="AE184" s="143"/>
      <c r="AF184" s="143"/>
      <c r="AG184" s="143"/>
      <c r="AH184" s="143"/>
      <c r="AI184" s="143"/>
      <c r="AJ184" s="143"/>
      <c r="AK184" s="143"/>
      <c r="AL184" s="354"/>
      <c r="AN184" s="348" t="s">
        <v>232</v>
      </c>
      <c r="AO184" s="355"/>
      <c r="AP184" s="142"/>
      <c r="AQ184" s="142"/>
      <c r="AR184" s="142"/>
      <c r="AS184" s="142"/>
      <c r="AT184" s="142"/>
      <c r="AU184" s="142"/>
      <c r="AV184" s="142"/>
      <c r="AW184" s="142"/>
      <c r="AX184" s="142"/>
      <c r="AY184" s="352"/>
    </row>
    <row r="185" spans="1:51" ht="13.5" hidden="1">
      <c r="A185" s="348" t="s">
        <v>233</v>
      </c>
      <c r="B185" s="349">
        <f>'就業者数'!B119</f>
        <v>3.9</v>
      </c>
      <c r="C185" s="141">
        <f>'就業者数'!C119</f>
        <v>3.9</v>
      </c>
      <c r="D185" s="141">
        <f>'就業者数'!D119</f>
        <v>3.8</v>
      </c>
      <c r="E185" s="141">
        <f>'就業者数'!E119</f>
        <v>3.5</v>
      </c>
      <c r="F185" s="141">
        <f>'就業者数'!F119</f>
        <v>3.4</v>
      </c>
      <c r="G185" s="141">
        <f>'就業者数'!G119</f>
        <v>3.3</v>
      </c>
      <c r="H185" s="141">
        <f>'就業者数'!H119</f>
        <v>3</v>
      </c>
      <c r="I185" s="141">
        <f>'就業者数'!I119</f>
        <v>3</v>
      </c>
      <c r="J185" s="141">
        <f>'就業者数'!J119</f>
        <v>2.9</v>
      </c>
      <c r="K185" s="141">
        <f>'就業者数'!K119</f>
        <v>2.8</v>
      </c>
      <c r="L185" s="350">
        <f>'就業者数'!L119</f>
        <v>2.9</v>
      </c>
      <c r="N185" s="348" t="s">
        <v>233</v>
      </c>
      <c r="O185" s="351" t="s">
        <v>413</v>
      </c>
      <c r="P185" s="142"/>
      <c r="Q185" s="142"/>
      <c r="R185" s="142"/>
      <c r="S185" s="142"/>
      <c r="T185" s="142"/>
      <c r="U185" s="142"/>
      <c r="V185" s="142"/>
      <c r="W185" s="142"/>
      <c r="X185" s="142"/>
      <c r="Y185" s="352"/>
      <c r="AA185" s="348" t="s">
        <v>233</v>
      </c>
      <c r="AB185" s="353"/>
      <c r="AC185" s="143"/>
      <c r="AD185" s="143"/>
      <c r="AE185" s="143"/>
      <c r="AF185" s="143"/>
      <c r="AG185" s="143"/>
      <c r="AH185" s="143"/>
      <c r="AI185" s="143"/>
      <c r="AJ185" s="143"/>
      <c r="AK185" s="143"/>
      <c r="AL185" s="354"/>
      <c r="AN185" s="348" t="s">
        <v>233</v>
      </c>
      <c r="AO185" s="355"/>
      <c r="AP185" s="142"/>
      <c r="AQ185" s="142"/>
      <c r="AR185" s="142"/>
      <c r="AS185" s="142"/>
      <c r="AT185" s="142"/>
      <c r="AU185" s="142"/>
      <c r="AV185" s="142"/>
      <c r="AW185" s="142"/>
      <c r="AX185" s="142"/>
      <c r="AY185" s="352"/>
    </row>
    <row r="186" spans="1:51" ht="13.5" hidden="1">
      <c r="A186" s="348" t="s">
        <v>234</v>
      </c>
      <c r="B186" s="349">
        <f>'就業者数'!B120</f>
        <v>54.6</v>
      </c>
      <c r="C186" s="141">
        <f>'就業者数'!C120</f>
        <v>53.6</v>
      </c>
      <c r="D186" s="141">
        <f>'就業者数'!D120</f>
        <v>50.9</v>
      </c>
      <c r="E186" s="141">
        <f>'就業者数'!E120</f>
        <v>48.4</v>
      </c>
      <c r="F186" s="141">
        <f>'就業者数'!F120</f>
        <v>49.2</v>
      </c>
      <c r="G186" s="141">
        <f>'就業者数'!G120</f>
        <v>46.5</v>
      </c>
      <c r="H186" s="141">
        <f>'就業者数'!H120</f>
        <v>41.2</v>
      </c>
      <c r="I186" s="141">
        <f>'就業者数'!I120</f>
        <v>39.9</v>
      </c>
      <c r="J186" s="141">
        <f>'就業者数'!J120</f>
        <v>38.2</v>
      </c>
      <c r="K186" s="141">
        <f>'就業者数'!K120</f>
        <v>37.4</v>
      </c>
      <c r="L186" s="350">
        <f>'就業者数'!L120</f>
        <v>38.6</v>
      </c>
      <c r="N186" s="348" t="s">
        <v>234</v>
      </c>
      <c r="O186" s="351" t="s">
        <v>413</v>
      </c>
      <c r="P186" s="142"/>
      <c r="Q186" s="142"/>
      <c r="R186" s="142"/>
      <c r="S186" s="142"/>
      <c r="T186" s="142"/>
      <c r="U186" s="142"/>
      <c r="V186" s="142"/>
      <c r="W186" s="142"/>
      <c r="X186" s="142"/>
      <c r="Y186" s="352"/>
      <c r="AA186" s="348" t="s">
        <v>234</v>
      </c>
      <c r="AB186" s="353"/>
      <c r="AC186" s="143"/>
      <c r="AD186" s="143"/>
      <c r="AE186" s="143"/>
      <c r="AF186" s="143"/>
      <c r="AG186" s="143"/>
      <c r="AH186" s="143"/>
      <c r="AI186" s="143"/>
      <c r="AJ186" s="143"/>
      <c r="AK186" s="143"/>
      <c r="AL186" s="354"/>
      <c r="AN186" s="348" t="s">
        <v>234</v>
      </c>
      <c r="AO186" s="355"/>
      <c r="AP186" s="142"/>
      <c r="AQ186" s="142"/>
      <c r="AR186" s="142"/>
      <c r="AS186" s="142"/>
      <c r="AT186" s="142"/>
      <c r="AU186" s="142"/>
      <c r="AV186" s="142"/>
      <c r="AW186" s="142"/>
      <c r="AX186" s="142"/>
      <c r="AY186" s="352"/>
    </row>
    <row r="187" spans="1:51" ht="13.5" hidden="1">
      <c r="A187" s="348" t="s">
        <v>97</v>
      </c>
      <c r="B187" s="349">
        <f>'就業者数'!B121</f>
        <v>56.3</v>
      </c>
      <c r="C187" s="141">
        <f>'就業者数'!C121</f>
        <v>55.4</v>
      </c>
      <c r="D187" s="141">
        <f>'就業者数'!D121</f>
        <v>51.4</v>
      </c>
      <c r="E187" s="141">
        <f>'就業者数'!E121</f>
        <v>49</v>
      </c>
      <c r="F187" s="141">
        <f>'就業者数'!F121</f>
        <v>47.5</v>
      </c>
      <c r="G187" s="141">
        <f>'就業者数'!G121</f>
        <v>46.6</v>
      </c>
      <c r="H187" s="141">
        <f>'就業者数'!H121</f>
        <v>45.3</v>
      </c>
      <c r="I187" s="141">
        <f>'就業者数'!I121</f>
        <v>44</v>
      </c>
      <c r="J187" s="141">
        <f>'就業者数'!J121</f>
        <v>43</v>
      </c>
      <c r="K187" s="141">
        <f>'就業者数'!K121</f>
        <v>43.6</v>
      </c>
      <c r="L187" s="350">
        <f>'就業者数'!L121</f>
        <v>44.5</v>
      </c>
      <c r="N187" s="348" t="s">
        <v>97</v>
      </c>
      <c r="O187" s="351" t="s">
        <v>413</v>
      </c>
      <c r="P187" s="142"/>
      <c r="Q187" s="142"/>
      <c r="R187" s="142"/>
      <c r="S187" s="142"/>
      <c r="T187" s="142"/>
      <c r="U187" s="142"/>
      <c r="V187" s="142"/>
      <c r="W187" s="142"/>
      <c r="X187" s="142"/>
      <c r="Y187" s="352"/>
      <c r="AA187" s="348" t="s">
        <v>97</v>
      </c>
      <c r="AB187" s="353"/>
      <c r="AC187" s="143"/>
      <c r="AD187" s="143"/>
      <c r="AE187" s="143"/>
      <c r="AF187" s="143"/>
      <c r="AG187" s="143"/>
      <c r="AH187" s="143"/>
      <c r="AI187" s="143"/>
      <c r="AJ187" s="143"/>
      <c r="AK187" s="143"/>
      <c r="AL187" s="354"/>
      <c r="AN187" s="348" t="s">
        <v>97</v>
      </c>
      <c r="AO187" s="355"/>
      <c r="AP187" s="142"/>
      <c r="AQ187" s="142"/>
      <c r="AR187" s="142"/>
      <c r="AS187" s="142"/>
      <c r="AT187" s="142"/>
      <c r="AU187" s="142"/>
      <c r="AV187" s="142"/>
      <c r="AW187" s="142"/>
      <c r="AX187" s="142"/>
      <c r="AY187" s="352"/>
    </row>
    <row r="188" spans="1:51" ht="13.5" hidden="1">
      <c r="A188" s="348" t="s">
        <v>98</v>
      </c>
      <c r="B188" s="349">
        <f>'就業者数'!B122</f>
        <v>114</v>
      </c>
      <c r="C188" s="141">
        <f>'就業者数'!C122</f>
        <v>113.9</v>
      </c>
      <c r="D188" s="141">
        <f>'就業者数'!D122</f>
        <v>108.5</v>
      </c>
      <c r="E188" s="141">
        <f>'就業者数'!E122</f>
        <v>104.4</v>
      </c>
      <c r="F188" s="141">
        <f>'就業者数'!F122</f>
        <v>102.2</v>
      </c>
      <c r="G188" s="141">
        <f>'就業者数'!G122</f>
        <v>101.8</v>
      </c>
      <c r="H188" s="141">
        <f>'就業者数'!H122</f>
        <v>97.7</v>
      </c>
      <c r="I188" s="141">
        <f>'就業者数'!I122</f>
        <v>95.3</v>
      </c>
      <c r="J188" s="141">
        <f>'就業者数'!J122</f>
        <v>91.8</v>
      </c>
      <c r="K188" s="141">
        <f>'就業者数'!K122</f>
        <v>92.3</v>
      </c>
      <c r="L188" s="350">
        <f>'就業者数'!L122</f>
        <v>94.3</v>
      </c>
      <c r="N188" s="348" t="s">
        <v>98</v>
      </c>
      <c r="O188" s="351" t="s">
        <v>413</v>
      </c>
      <c r="P188" s="142"/>
      <c r="Q188" s="142"/>
      <c r="R188" s="142"/>
      <c r="S188" s="142"/>
      <c r="T188" s="142"/>
      <c r="U188" s="142"/>
      <c r="V188" s="142"/>
      <c r="W188" s="142"/>
      <c r="X188" s="142"/>
      <c r="Y188" s="352"/>
      <c r="AA188" s="348" t="s">
        <v>98</v>
      </c>
      <c r="AB188" s="353"/>
      <c r="AC188" s="143"/>
      <c r="AD188" s="143"/>
      <c r="AE188" s="143"/>
      <c r="AF188" s="143"/>
      <c r="AG188" s="143"/>
      <c r="AH188" s="143"/>
      <c r="AI188" s="143"/>
      <c r="AJ188" s="143"/>
      <c r="AK188" s="143"/>
      <c r="AL188" s="354"/>
      <c r="AN188" s="348" t="s">
        <v>98</v>
      </c>
      <c r="AO188" s="355"/>
      <c r="AP188" s="142"/>
      <c r="AQ188" s="142"/>
      <c r="AR188" s="142"/>
      <c r="AS188" s="142"/>
      <c r="AT188" s="142"/>
      <c r="AU188" s="142"/>
      <c r="AV188" s="142"/>
      <c r="AW188" s="142"/>
      <c r="AX188" s="142"/>
      <c r="AY188" s="352"/>
    </row>
    <row r="189" spans="1:51" ht="13.5" hidden="1">
      <c r="A189" s="348" t="s">
        <v>99</v>
      </c>
      <c r="B189" s="349">
        <f>'就業者数'!B123</f>
        <v>145</v>
      </c>
      <c r="C189" s="141">
        <f>'就業者数'!C123</f>
        <v>145.8</v>
      </c>
      <c r="D189" s="141">
        <f>'就業者数'!D123</f>
        <v>141.4</v>
      </c>
      <c r="E189" s="141">
        <f>'就業者数'!E123</f>
        <v>138.4</v>
      </c>
      <c r="F189" s="141">
        <f>'就業者数'!F123</f>
        <v>136.9</v>
      </c>
      <c r="G189" s="141">
        <f>'就業者数'!G123</f>
        <v>135.6</v>
      </c>
      <c r="H189" s="141">
        <f>'就業者数'!H123</f>
        <v>130</v>
      </c>
      <c r="I189" s="141">
        <f>'就業者数'!I123</f>
        <v>127.9</v>
      </c>
      <c r="J189" s="141">
        <f>'就業者数'!J123</f>
        <v>127</v>
      </c>
      <c r="K189" s="141">
        <f>'就業者数'!K123</f>
        <v>130.1</v>
      </c>
      <c r="L189" s="350">
        <f>'就業者数'!L123</f>
        <v>132.8</v>
      </c>
      <c r="N189" s="348" t="s">
        <v>99</v>
      </c>
      <c r="O189" s="351" t="s">
        <v>413</v>
      </c>
      <c r="P189" s="142"/>
      <c r="Q189" s="142"/>
      <c r="R189" s="142"/>
      <c r="S189" s="142"/>
      <c r="T189" s="142"/>
      <c r="U189" s="142"/>
      <c r="V189" s="142"/>
      <c r="W189" s="142"/>
      <c r="X189" s="142"/>
      <c r="Y189" s="352"/>
      <c r="AA189" s="348" t="s">
        <v>99</v>
      </c>
      <c r="AB189" s="353"/>
      <c r="AC189" s="143"/>
      <c r="AD189" s="143"/>
      <c r="AE189" s="143"/>
      <c r="AF189" s="143"/>
      <c r="AG189" s="143"/>
      <c r="AH189" s="143"/>
      <c r="AI189" s="143"/>
      <c r="AJ189" s="143"/>
      <c r="AK189" s="143"/>
      <c r="AL189" s="354"/>
      <c r="AN189" s="348" t="s">
        <v>99</v>
      </c>
      <c r="AO189" s="355"/>
      <c r="AP189" s="142"/>
      <c r="AQ189" s="142"/>
      <c r="AR189" s="142"/>
      <c r="AS189" s="142"/>
      <c r="AT189" s="142"/>
      <c r="AU189" s="142"/>
      <c r="AV189" s="142"/>
      <c r="AW189" s="142"/>
      <c r="AX189" s="142"/>
      <c r="AY189" s="352"/>
    </row>
    <row r="190" spans="1:51" ht="13.5">
      <c r="A190" s="348" t="s">
        <v>100</v>
      </c>
      <c r="B190" s="349">
        <f>'就業者数'!B124</f>
        <v>214</v>
      </c>
      <c r="C190" s="141">
        <f>'就業者数'!C124</f>
        <v>213.1</v>
      </c>
      <c r="D190" s="141">
        <f>'就業者数'!D124</f>
        <v>205</v>
      </c>
      <c r="E190" s="141">
        <f>'就業者数'!E124</f>
        <v>201.4</v>
      </c>
      <c r="F190" s="141">
        <f>'就業者数'!F124</f>
        <v>195</v>
      </c>
      <c r="G190" s="141">
        <f>'就業者数'!G124</f>
        <v>190.1</v>
      </c>
      <c r="H190" s="141">
        <f>'就業者数'!H124</f>
        <v>173.9</v>
      </c>
      <c r="I190" s="141">
        <f>'就業者数'!I124</f>
        <v>167.3</v>
      </c>
      <c r="J190" s="141">
        <f>'就業者数'!J124</f>
        <v>162.2</v>
      </c>
      <c r="K190" s="141">
        <f>'就業者数'!K124</f>
        <v>158.2</v>
      </c>
      <c r="L190" s="350">
        <f>'就業者数'!L124</f>
        <v>161.4</v>
      </c>
      <c r="N190" s="348" t="s">
        <v>100</v>
      </c>
      <c r="O190" s="351" t="s">
        <v>413</v>
      </c>
      <c r="P190" s="142"/>
      <c r="Q190" s="142"/>
      <c r="R190" s="142"/>
      <c r="S190" s="142"/>
      <c r="T190" s="142"/>
      <c r="U190" s="142"/>
      <c r="V190" s="142"/>
      <c r="W190" s="142"/>
      <c r="X190" s="142"/>
      <c r="Y190" s="352"/>
      <c r="AA190" s="348" t="s">
        <v>100</v>
      </c>
      <c r="AB190" s="353"/>
      <c r="AC190" s="143"/>
      <c r="AD190" s="143"/>
      <c r="AE190" s="143"/>
      <c r="AF190" s="143"/>
      <c r="AG190" s="143"/>
      <c r="AH190" s="143"/>
      <c r="AI190" s="143"/>
      <c r="AJ190" s="143"/>
      <c r="AK190" s="143"/>
      <c r="AL190" s="354"/>
      <c r="AN190" s="348" t="s">
        <v>100</v>
      </c>
      <c r="AO190" s="355"/>
      <c r="AP190" s="142"/>
      <c r="AQ190" s="142"/>
      <c r="AR190" s="142"/>
      <c r="AS190" s="142"/>
      <c r="AT190" s="142"/>
      <c r="AU190" s="142"/>
      <c r="AV190" s="142"/>
      <c r="AW190" s="142"/>
      <c r="AX190" s="142"/>
      <c r="AY190" s="352"/>
    </row>
    <row r="191" spans="1:51" ht="13.5" hidden="1">
      <c r="A191" s="348" t="s">
        <v>101</v>
      </c>
      <c r="B191" s="349">
        <f>'就業者数'!B125</f>
        <v>114.6</v>
      </c>
      <c r="C191" s="141">
        <f>'就業者数'!C125</f>
        <v>115.5</v>
      </c>
      <c r="D191" s="141">
        <f>'就業者数'!D125</f>
        <v>110.9</v>
      </c>
      <c r="E191" s="141">
        <f>'就業者数'!E125</f>
        <v>108.5</v>
      </c>
      <c r="F191" s="141">
        <f>'就業者数'!F125</f>
        <v>106.3</v>
      </c>
      <c r="G191" s="141">
        <f>'就業者数'!G125</f>
        <v>109</v>
      </c>
      <c r="H191" s="141">
        <f>'就業者数'!H125</f>
        <v>110.7</v>
      </c>
      <c r="I191" s="141">
        <f>'就業者数'!I125</f>
        <v>112.9</v>
      </c>
      <c r="J191" s="141">
        <f>'就業者数'!J125</f>
        <v>112.5</v>
      </c>
      <c r="K191" s="141">
        <f>'就業者数'!K125</f>
        <v>117.5</v>
      </c>
      <c r="L191" s="350">
        <f>'就業者数'!L125</f>
        <v>119.8</v>
      </c>
      <c r="N191" s="348" t="s">
        <v>101</v>
      </c>
      <c r="O191" s="351" t="s">
        <v>413</v>
      </c>
      <c r="P191" s="142"/>
      <c r="Q191" s="142"/>
      <c r="R191" s="142"/>
      <c r="S191" s="142"/>
      <c r="T191" s="142"/>
      <c r="U191" s="142"/>
      <c r="V191" s="142"/>
      <c r="W191" s="142"/>
      <c r="X191" s="142"/>
      <c r="Y191" s="352"/>
      <c r="AA191" s="348" t="s">
        <v>101</v>
      </c>
      <c r="AB191" s="353"/>
      <c r="AC191" s="143"/>
      <c r="AD191" s="143"/>
      <c r="AE191" s="143"/>
      <c r="AF191" s="143"/>
      <c r="AG191" s="143"/>
      <c r="AH191" s="143"/>
      <c r="AI191" s="143"/>
      <c r="AJ191" s="143"/>
      <c r="AK191" s="143"/>
      <c r="AL191" s="354"/>
      <c r="AN191" s="348" t="s">
        <v>101</v>
      </c>
      <c r="AO191" s="355"/>
      <c r="AP191" s="142"/>
      <c r="AQ191" s="142"/>
      <c r="AR191" s="142"/>
      <c r="AS191" s="142"/>
      <c r="AT191" s="142"/>
      <c r="AU191" s="142"/>
      <c r="AV191" s="142"/>
      <c r="AW191" s="142"/>
      <c r="AX191" s="142"/>
      <c r="AY191" s="352"/>
    </row>
    <row r="192" spans="1:51" ht="13.5" hidden="1">
      <c r="A192" s="348" t="s">
        <v>102</v>
      </c>
      <c r="B192" s="349">
        <f>'就業者数'!B126</f>
        <v>24.6</v>
      </c>
      <c r="C192" s="141">
        <f>'就業者数'!C126</f>
        <v>25.2</v>
      </c>
      <c r="D192" s="141">
        <f>'就業者数'!D126</f>
        <v>24.6</v>
      </c>
      <c r="E192" s="141">
        <f>'就業者数'!E126</f>
        <v>23.5</v>
      </c>
      <c r="F192" s="141">
        <f>'就業者数'!F126</f>
        <v>22.3</v>
      </c>
      <c r="G192" s="141">
        <f>'就業者数'!G126</f>
        <v>22.4</v>
      </c>
      <c r="H192" s="141">
        <f>'就業者数'!H126</f>
        <v>21.1</v>
      </c>
      <c r="I192" s="141">
        <f>'就業者数'!I126</f>
        <v>20.5</v>
      </c>
      <c r="J192" s="141">
        <f>'就業者数'!J126</f>
        <v>20.3</v>
      </c>
      <c r="K192" s="141">
        <f>'就業者数'!K126</f>
        <v>19.8</v>
      </c>
      <c r="L192" s="350">
        <f>'就業者数'!L126</f>
        <v>20.2</v>
      </c>
      <c r="N192" s="348" t="s">
        <v>102</v>
      </c>
      <c r="O192" s="351" t="s">
        <v>413</v>
      </c>
      <c r="P192" s="142"/>
      <c r="Q192" s="142"/>
      <c r="R192" s="142"/>
      <c r="S192" s="142"/>
      <c r="T192" s="142"/>
      <c r="U192" s="142"/>
      <c r="V192" s="142"/>
      <c r="W192" s="142"/>
      <c r="X192" s="142"/>
      <c r="Y192" s="352"/>
      <c r="AA192" s="348" t="s">
        <v>102</v>
      </c>
      <c r="AB192" s="353"/>
      <c r="AC192" s="143"/>
      <c r="AD192" s="143"/>
      <c r="AE192" s="143"/>
      <c r="AF192" s="143"/>
      <c r="AG192" s="143"/>
      <c r="AH192" s="143"/>
      <c r="AI192" s="143"/>
      <c r="AJ192" s="143"/>
      <c r="AK192" s="143"/>
      <c r="AL192" s="354"/>
      <c r="AN192" s="348" t="s">
        <v>102</v>
      </c>
      <c r="AO192" s="355"/>
      <c r="AP192" s="142"/>
      <c r="AQ192" s="142"/>
      <c r="AR192" s="142"/>
      <c r="AS192" s="142"/>
      <c r="AT192" s="142"/>
      <c r="AU192" s="142"/>
      <c r="AV192" s="142"/>
      <c r="AW192" s="142"/>
      <c r="AX192" s="142"/>
      <c r="AY192" s="352"/>
    </row>
    <row r="193" spans="1:51" ht="13.5" hidden="1">
      <c r="A193" s="348" t="s">
        <v>103</v>
      </c>
      <c r="B193" s="349">
        <f>'就業者数'!B127</f>
        <v>348.2</v>
      </c>
      <c r="C193" s="141">
        <f>'就業者数'!C127</f>
        <v>345.2</v>
      </c>
      <c r="D193" s="141">
        <f>'就業者数'!D127</f>
        <v>330.3</v>
      </c>
      <c r="E193" s="141">
        <f>'就業者数'!E127</f>
        <v>317.3</v>
      </c>
      <c r="F193" s="141">
        <f>'就業者数'!F127</f>
        <v>309</v>
      </c>
      <c r="G193" s="141">
        <f>'就業者数'!G127</f>
        <v>289.7</v>
      </c>
      <c r="H193" s="141">
        <f>'就業者数'!H127</f>
        <v>270.5</v>
      </c>
      <c r="I193" s="141">
        <f>'就業者数'!I127</f>
        <v>262.7</v>
      </c>
      <c r="J193" s="141">
        <f>'就業者数'!J127</f>
        <v>255</v>
      </c>
      <c r="K193" s="141">
        <f>'就業者数'!K127</f>
        <v>249.4</v>
      </c>
      <c r="L193" s="350">
        <f>'就業者数'!L127</f>
        <v>250.7</v>
      </c>
      <c r="N193" s="348" t="s">
        <v>103</v>
      </c>
      <c r="O193" s="351" t="s">
        <v>413</v>
      </c>
      <c r="P193" s="142"/>
      <c r="Q193" s="142"/>
      <c r="R193" s="142"/>
      <c r="S193" s="142"/>
      <c r="T193" s="142"/>
      <c r="U193" s="142"/>
      <c r="V193" s="142"/>
      <c r="W193" s="142"/>
      <c r="X193" s="142"/>
      <c r="Y193" s="352"/>
      <c r="AA193" s="348" t="s">
        <v>103</v>
      </c>
      <c r="AB193" s="353"/>
      <c r="AC193" s="143"/>
      <c r="AD193" s="143"/>
      <c r="AE193" s="143"/>
      <c r="AF193" s="143"/>
      <c r="AG193" s="143"/>
      <c r="AH193" s="143"/>
      <c r="AI193" s="143"/>
      <c r="AJ193" s="143"/>
      <c r="AK193" s="143"/>
      <c r="AL193" s="354"/>
      <c r="AN193" s="348" t="s">
        <v>103</v>
      </c>
      <c r="AO193" s="355"/>
      <c r="AP193" s="142"/>
      <c r="AQ193" s="142"/>
      <c r="AR193" s="142"/>
      <c r="AS193" s="142"/>
      <c r="AT193" s="142"/>
      <c r="AU193" s="142"/>
      <c r="AV193" s="142"/>
      <c r="AW193" s="142"/>
      <c r="AX193" s="142"/>
      <c r="AY193" s="352"/>
    </row>
    <row r="194" spans="1:51" ht="13.5">
      <c r="A194" s="348" t="s">
        <v>249</v>
      </c>
      <c r="B194" s="349">
        <f>'就業者数'!B128</f>
        <v>694.9</v>
      </c>
      <c r="C194" s="141">
        <f>'就業者数'!C128</f>
        <v>700.9</v>
      </c>
      <c r="D194" s="141">
        <f>'就業者数'!D128</f>
        <v>668.2</v>
      </c>
      <c r="E194" s="141">
        <f>'就業者数'!E128</f>
        <v>653.9</v>
      </c>
      <c r="F194" s="141">
        <f>'就業者数'!F128</f>
        <v>641.1</v>
      </c>
      <c r="G194" s="141">
        <f>'就業者数'!G128</f>
        <v>618</v>
      </c>
      <c r="H194" s="141">
        <f>'就業者数'!H128</f>
        <v>604.1</v>
      </c>
      <c r="I194" s="141">
        <f>'就業者数'!I128</f>
        <v>590.9</v>
      </c>
      <c r="J194" s="141">
        <f>'就業者数'!J128</f>
        <v>571.9</v>
      </c>
      <c r="K194" s="141">
        <f>'就業者数'!K128</f>
        <v>559.6</v>
      </c>
      <c r="L194" s="350">
        <f>'就業者数'!L128</f>
        <v>551.7</v>
      </c>
      <c r="N194" s="348" t="s">
        <v>249</v>
      </c>
      <c r="O194" s="351" t="s">
        <v>413</v>
      </c>
      <c r="P194" s="142"/>
      <c r="Q194" s="142"/>
      <c r="R194" s="142"/>
      <c r="S194" s="142"/>
      <c r="T194" s="142"/>
      <c r="U194" s="142"/>
      <c r="V194" s="142"/>
      <c r="W194" s="142"/>
      <c r="X194" s="142"/>
      <c r="Y194" s="352"/>
      <c r="AA194" s="348" t="s">
        <v>249</v>
      </c>
      <c r="AB194" s="353"/>
      <c r="AC194" s="143"/>
      <c r="AD194" s="143"/>
      <c r="AE194" s="143"/>
      <c r="AF194" s="143"/>
      <c r="AG194" s="143"/>
      <c r="AH194" s="143"/>
      <c r="AI194" s="143"/>
      <c r="AJ194" s="143"/>
      <c r="AK194" s="143"/>
      <c r="AL194" s="354"/>
      <c r="AN194" s="348" t="s">
        <v>249</v>
      </c>
      <c r="AO194" s="355"/>
      <c r="AP194" s="142"/>
      <c r="AQ194" s="142"/>
      <c r="AR194" s="142"/>
      <c r="AS194" s="142"/>
      <c r="AT194" s="142"/>
      <c r="AU194" s="142"/>
      <c r="AV194" s="142"/>
      <c r="AW194" s="142"/>
      <c r="AX194" s="142"/>
      <c r="AY194" s="352"/>
    </row>
    <row r="195" spans="1:51" ht="13.5">
      <c r="A195" s="348" t="s">
        <v>250</v>
      </c>
      <c r="B195" s="349">
        <f>'就業者数'!B129</f>
        <v>45.2</v>
      </c>
      <c r="C195" s="141">
        <f>'就業者数'!C129</f>
        <v>45.5</v>
      </c>
      <c r="D195" s="141">
        <f>'就業者数'!D129</f>
        <v>45.8</v>
      </c>
      <c r="E195" s="141">
        <f>'就業者数'!E129</f>
        <v>46</v>
      </c>
      <c r="F195" s="141">
        <f>'就業者数'!F129</f>
        <v>46.1</v>
      </c>
      <c r="G195" s="141">
        <f>'就業者数'!G129</f>
        <v>46.1</v>
      </c>
      <c r="H195" s="141">
        <f>'就業者数'!H129</f>
        <v>45.4</v>
      </c>
      <c r="I195" s="141">
        <f>'就業者数'!I129</f>
        <v>44.6</v>
      </c>
      <c r="J195" s="141">
        <f>'就業者数'!J129</f>
        <v>44</v>
      </c>
      <c r="K195" s="141">
        <f>'就業者数'!K129</f>
        <v>43.6</v>
      </c>
      <c r="L195" s="350">
        <f>'就業者数'!L129</f>
        <v>43.3</v>
      </c>
      <c r="N195" s="348" t="s">
        <v>250</v>
      </c>
      <c r="O195" s="351" t="s">
        <v>413</v>
      </c>
      <c r="P195" s="142"/>
      <c r="Q195" s="142"/>
      <c r="R195" s="142"/>
      <c r="S195" s="142"/>
      <c r="T195" s="142"/>
      <c r="U195" s="142"/>
      <c r="V195" s="142"/>
      <c r="W195" s="142"/>
      <c r="X195" s="142"/>
      <c r="Y195" s="352"/>
      <c r="AA195" s="348" t="s">
        <v>250</v>
      </c>
      <c r="AB195" s="353"/>
      <c r="AC195" s="143"/>
      <c r="AD195" s="143"/>
      <c r="AE195" s="143"/>
      <c r="AF195" s="143"/>
      <c r="AG195" s="143"/>
      <c r="AH195" s="143"/>
      <c r="AI195" s="143"/>
      <c r="AJ195" s="143"/>
      <c r="AK195" s="143"/>
      <c r="AL195" s="354"/>
      <c r="AN195" s="348" t="s">
        <v>250</v>
      </c>
      <c r="AO195" s="355"/>
      <c r="AP195" s="142"/>
      <c r="AQ195" s="142"/>
      <c r="AR195" s="142"/>
      <c r="AS195" s="142"/>
      <c r="AT195" s="142"/>
      <c r="AU195" s="142"/>
      <c r="AV195" s="142"/>
      <c r="AW195" s="142"/>
      <c r="AX195" s="142"/>
      <c r="AY195" s="352"/>
    </row>
    <row r="196" spans="1:51" ht="13.5">
      <c r="A196" s="348" t="s">
        <v>253</v>
      </c>
      <c r="B196" s="349">
        <f>'就業者数'!B130</f>
        <v>1184.8</v>
      </c>
      <c r="C196" s="141">
        <f>'就業者数'!C130</f>
        <v>1182.7</v>
      </c>
      <c r="D196" s="141">
        <f>'就業者数'!D130</f>
        <v>1173.8</v>
      </c>
      <c r="E196" s="141">
        <f>'就業者数'!E130</f>
        <v>1161.3</v>
      </c>
      <c r="F196" s="141">
        <f>'就業者数'!F130</f>
        <v>1141.1</v>
      </c>
      <c r="G196" s="141">
        <f>'就業者数'!G130</f>
        <v>1129.7</v>
      </c>
      <c r="H196" s="141">
        <f>'就業者数'!H130</f>
        <v>1103.7</v>
      </c>
      <c r="I196" s="141">
        <f>'就業者数'!I130</f>
        <v>1090.4</v>
      </c>
      <c r="J196" s="141">
        <f>'就業者数'!J130</f>
        <v>1081.7</v>
      </c>
      <c r="K196" s="141">
        <f>'就業者数'!K130</f>
        <v>1080.5</v>
      </c>
      <c r="L196" s="350">
        <f>'就業者数'!L130</f>
        <v>1072.5</v>
      </c>
      <c r="N196" s="348" t="s">
        <v>253</v>
      </c>
      <c r="O196" s="351" t="s">
        <v>413</v>
      </c>
      <c r="P196" s="142"/>
      <c r="Q196" s="142"/>
      <c r="R196" s="142"/>
      <c r="S196" s="142"/>
      <c r="T196" s="142"/>
      <c r="U196" s="142"/>
      <c r="V196" s="142"/>
      <c r="W196" s="142"/>
      <c r="X196" s="142"/>
      <c r="Y196" s="352"/>
      <c r="AA196" s="348" t="s">
        <v>253</v>
      </c>
      <c r="AB196" s="353"/>
      <c r="AC196" s="143"/>
      <c r="AD196" s="143"/>
      <c r="AE196" s="143"/>
      <c r="AF196" s="143"/>
      <c r="AG196" s="143"/>
      <c r="AH196" s="143"/>
      <c r="AI196" s="143"/>
      <c r="AJ196" s="143"/>
      <c r="AK196" s="143"/>
      <c r="AL196" s="354"/>
      <c r="AN196" s="348" t="s">
        <v>253</v>
      </c>
      <c r="AO196" s="355"/>
      <c r="AP196" s="142"/>
      <c r="AQ196" s="142"/>
      <c r="AR196" s="142"/>
      <c r="AS196" s="142"/>
      <c r="AT196" s="142"/>
      <c r="AU196" s="142"/>
      <c r="AV196" s="142"/>
      <c r="AW196" s="142"/>
      <c r="AX196" s="142"/>
      <c r="AY196" s="352"/>
    </row>
    <row r="197" spans="1:51" ht="13.5">
      <c r="A197" s="348" t="s">
        <v>256</v>
      </c>
      <c r="B197" s="349">
        <f>'就業者数'!B131</f>
        <v>205.2</v>
      </c>
      <c r="C197" s="141">
        <f>'就業者数'!C131</f>
        <v>200.8</v>
      </c>
      <c r="D197" s="141">
        <f>'就業者数'!D131</f>
        <v>201.2</v>
      </c>
      <c r="E197" s="141">
        <f>'就業者数'!E131</f>
        <v>194.6</v>
      </c>
      <c r="F197" s="141">
        <f>'就業者数'!F131</f>
        <v>190.7</v>
      </c>
      <c r="G197" s="141">
        <f>'就業者数'!G131</f>
        <v>182.3</v>
      </c>
      <c r="H197" s="141">
        <f>'就業者数'!H131</f>
        <v>182.6</v>
      </c>
      <c r="I197" s="141">
        <f>'就業者数'!I131</f>
        <v>175.1</v>
      </c>
      <c r="J197" s="141">
        <f>'就業者数'!J131</f>
        <v>173.5</v>
      </c>
      <c r="K197" s="141">
        <f>'就業者数'!K131</f>
        <v>174</v>
      </c>
      <c r="L197" s="350">
        <f>'就業者数'!L131</f>
        <v>175.7</v>
      </c>
      <c r="N197" s="348" t="s">
        <v>256</v>
      </c>
      <c r="O197" s="351" t="s">
        <v>413</v>
      </c>
      <c r="P197" s="142"/>
      <c r="Q197" s="142"/>
      <c r="R197" s="142"/>
      <c r="S197" s="142"/>
      <c r="T197" s="142"/>
      <c r="U197" s="142"/>
      <c r="V197" s="142"/>
      <c r="W197" s="142"/>
      <c r="X197" s="142"/>
      <c r="Y197" s="352"/>
      <c r="AA197" s="348" t="s">
        <v>256</v>
      </c>
      <c r="AB197" s="353"/>
      <c r="AC197" s="143"/>
      <c r="AD197" s="143"/>
      <c r="AE197" s="143"/>
      <c r="AF197" s="143"/>
      <c r="AG197" s="143"/>
      <c r="AH197" s="143"/>
      <c r="AI197" s="143"/>
      <c r="AJ197" s="143"/>
      <c r="AK197" s="143"/>
      <c r="AL197" s="354"/>
      <c r="AN197" s="348" t="s">
        <v>256</v>
      </c>
      <c r="AO197" s="355"/>
      <c r="AP197" s="142"/>
      <c r="AQ197" s="142"/>
      <c r="AR197" s="142"/>
      <c r="AS197" s="142"/>
      <c r="AT197" s="142"/>
      <c r="AU197" s="142"/>
      <c r="AV197" s="142"/>
      <c r="AW197" s="142"/>
      <c r="AX197" s="142"/>
      <c r="AY197" s="352"/>
    </row>
    <row r="198" spans="1:51" ht="13.5">
      <c r="A198" s="348" t="s">
        <v>257</v>
      </c>
      <c r="B198" s="349">
        <f>'就業者数'!B132</f>
        <v>97.7</v>
      </c>
      <c r="C198" s="141">
        <f>'就業者数'!C132</f>
        <v>100</v>
      </c>
      <c r="D198" s="141">
        <f>'就業者数'!D132</f>
        <v>103.6</v>
      </c>
      <c r="E198" s="141">
        <f>'就業者数'!E132</f>
        <v>103.2</v>
      </c>
      <c r="F198" s="141">
        <f>'就業者数'!F132</f>
        <v>104.5</v>
      </c>
      <c r="G198" s="141">
        <f>'就業者数'!G132</f>
        <v>104.6</v>
      </c>
      <c r="H198" s="141">
        <f>'就業者数'!H132</f>
        <v>103.2</v>
      </c>
      <c r="I198" s="141">
        <f>'就業者数'!I132</f>
        <v>97.4</v>
      </c>
      <c r="J198" s="141">
        <f>'就業者数'!J132</f>
        <v>96.4</v>
      </c>
      <c r="K198" s="141">
        <f>'就業者数'!K132</f>
        <v>97.6</v>
      </c>
      <c r="L198" s="350">
        <f>'就業者数'!L132</f>
        <v>96.9</v>
      </c>
      <c r="N198" s="348" t="s">
        <v>257</v>
      </c>
      <c r="O198" s="351" t="s">
        <v>413</v>
      </c>
      <c r="P198" s="142"/>
      <c r="Q198" s="142"/>
      <c r="R198" s="142"/>
      <c r="S198" s="142"/>
      <c r="T198" s="142"/>
      <c r="U198" s="142"/>
      <c r="V198" s="142"/>
      <c r="W198" s="142"/>
      <c r="X198" s="142"/>
      <c r="Y198" s="352"/>
      <c r="AA198" s="348" t="s">
        <v>257</v>
      </c>
      <c r="AB198" s="353"/>
      <c r="AC198" s="143"/>
      <c r="AD198" s="143"/>
      <c r="AE198" s="143"/>
      <c r="AF198" s="143"/>
      <c r="AG198" s="143"/>
      <c r="AH198" s="143"/>
      <c r="AI198" s="143"/>
      <c r="AJ198" s="143"/>
      <c r="AK198" s="143"/>
      <c r="AL198" s="354"/>
      <c r="AN198" s="348" t="s">
        <v>257</v>
      </c>
      <c r="AO198" s="355"/>
      <c r="AP198" s="142"/>
      <c r="AQ198" s="142"/>
      <c r="AR198" s="142"/>
      <c r="AS198" s="142"/>
      <c r="AT198" s="142"/>
      <c r="AU198" s="142"/>
      <c r="AV198" s="142"/>
      <c r="AW198" s="142"/>
      <c r="AX198" s="142"/>
      <c r="AY198" s="352"/>
    </row>
    <row r="199" spans="1:51" ht="13.5">
      <c r="A199" s="348" t="s">
        <v>260</v>
      </c>
      <c r="B199" s="349">
        <f>'就業者数'!B133</f>
        <v>395</v>
      </c>
      <c r="C199" s="141">
        <f>'就業者数'!C133</f>
        <v>392.8</v>
      </c>
      <c r="D199" s="141">
        <f>'就業者数'!D133</f>
        <v>382.4</v>
      </c>
      <c r="E199" s="141">
        <f>'就業者数'!E133</f>
        <v>379.3</v>
      </c>
      <c r="F199" s="141">
        <f>'就業者数'!F133</f>
        <v>383.2</v>
      </c>
      <c r="G199" s="141">
        <f>'就業者数'!G133</f>
        <v>374.1</v>
      </c>
      <c r="H199" s="141">
        <f>'就業者数'!H133</f>
        <v>365.1</v>
      </c>
      <c r="I199" s="141">
        <f>'就業者数'!I133</f>
        <v>371.3</v>
      </c>
      <c r="J199" s="141">
        <f>'就業者数'!J133</f>
        <v>368.8</v>
      </c>
      <c r="K199" s="141">
        <f>'就業者数'!K133</f>
        <v>359.6</v>
      </c>
      <c r="L199" s="350">
        <f>'就業者数'!L133</f>
        <v>370</v>
      </c>
      <c r="N199" s="348" t="s">
        <v>260</v>
      </c>
      <c r="O199" s="351" t="s">
        <v>413</v>
      </c>
      <c r="P199" s="142"/>
      <c r="Q199" s="142"/>
      <c r="R199" s="142"/>
      <c r="S199" s="142"/>
      <c r="T199" s="142"/>
      <c r="U199" s="142"/>
      <c r="V199" s="142"/>
      <c r="W199" s="142"/>
      <c r="X199" s="142"/>
      <c r="Y199" s="352"/>
      <c r="AA199" s="348" t="s">
        <v>260</v>
      </c>
      <c r="AB199" s="353"/>
      <c r="AC199" s="143"/>
      <c r="AD199" s="143"/>
      <c r="AE199" s="143"/>
      <c r="AF199" s="143"/>
      <c r="AG199" s="143"/>
      <c r="AH199" s="143"/>
      <c r="AI199" s="143"/>
      <c r="AJ199" s="143"/>
      <c r="AK199" s="143"/>
      <c r="AL199" s="354"/>
      <c r="AN199" s="348" t="s">
        <v>260</v>
      </c>
      <c r="AO199" s="355"/>
      <c r="AP199" s="142"/>
      <c r="AQ199" s="142"/>
      <c r="AR199" s="142"/>
      <c r="AS199" s="142"/>
      <c r="AT199" s="142"/>
      <c r="AU199" s="142"/>
      <c r="AV199" s="142"/>
      <c r="AW199" s="142"/>
      <c r="AX199" s="142"/>
      <c r="AY199" s="352"/>
    </row>
    <row r="200" spans="1:51" ht="13.5">
      <c r="A200" s="348" t="s">
        <v>263</v>
      </c>
      <c r="B200" s="349">
        <f>'就業者数'!B134</f>
        <v>1715.5</v>
      </c>
      <c r="C200" s="141">
        <f>'就業者数'!C134</f>
        <v>1778.7</v>
      </c>
      <c r="D200" s="141">
        <f>'就業者数'!D134</f>
        <v>1819.4</v>
      </c>
      <c r="E200" s="141">
        <f>'就業者数'!E134</f>
        <v>1817.3</v>
      </c>
      <c r="F200" s="141">
        <f>'就業者数'!F134</f>
        <v>1883.5</v>
      </c>
      <c r="G200" s="141">
        <f>'就業者数'!G134</f>
        <v>1949.8</v>
      </c>
      <c r="H200" s="141">
        <f>'就業者数'!H134</f>
        <v>1985.8</v>
      </c>
      <c r="I200" s="141">
        <f>'就業者数'!I134</f>
        <v>2029.7</v>
      </c>
      <c r="J200" s="141">
        <f>'就業者数'!J134</f>
        <v>2109.5</v>
      </c>
      <c r="K200" s="141">
        <f>'就業者数'!K134</f>
        <v>2171.2</v>
      </c>
      <c r="L200" s="350">
        <f>'就業者数'!L134</f>
        <v>2200.6</v>
      </c>
      <c r="N200" s="348" t="s">
        <v>263</v>
      </c>
      <c r="O200" s="351" t="s">
        <v>413</v>
      </c>
      <c r="P200" s="142"/>
      <c r="Q200" s="142"/>
      <c r="R200" s="142"/>
      <c r="S200" s="142"/>
      <c r="T200" s="142"/>
      <c r="U200" s="142"/>
      <c r="V200" s="142"/>
      <c r="W200" s="142"/>
      <c r="X200" s="142"/>
      <c r="Y200" s="352"/>
      <c r="AA200" s="348" t="s">
        <v>263</v>
      </c>
      <c r="AB200" s="353"/>
      <c r="AC200" s="143"/>
      <c r="AD200" s="143"/>
      <c r="AE200" s="143"/>
      <c r="AF200" s="143"/>
      <c r="AG200" s="143"/>
      <c r="AH200" s="143"/>
      <c r="AI200" s="143"/>
      <c r="AJ200" s="143"/>
      <c r="AK200" s="143"/>
      <c r="AL200" s="354"/>
      <c r="AN200" s="348" t="s">
        <v>263</v>
      </c>
      <c r="AO200" s="355"/>
      <c r="AP200" s="142"/>
      <c r="AQ200" s="142"/>
      <c r="AR200" s="142"/>
      <c r="AS200" s="142"/>
      <c r="AT200" s="142"/>
      <c r="AU200" s="142"/>
      <c r="AV200" s="142"/>
      <c r="AW200" s="142"/>
      <c r="AX200" s="142"/>
      <c r="AY200" s="352"/>
    </row>
    <row r="201" spans="1:51" ht="13.5">
      <c r="A201" s="348" t="s">
        <v>267</v>
      </c>
      <c r="B201" s="349">
        <f>'就業者数'!B135</f>
        <v>373.1</v>
      </c>
      <c r="C201" s="141">
        <f>'就業者数'!C135</f>
        <v>372.1</v>
      </c>
      <c r="D201" s="141">
        <f>'就業者数'!D135</f>
        <v>370</v>
      </c>
      <c r="E201" s="141">
        <f>'就業者数'!E135</f>
        <v>368</v>
      </c>
      <c r="F201" s="141">
        <f>'就業者数'!F135</f>
        <v>365.1</v>
      </c>
      <c r="G201" s="141">
        <f>'就業者数'!G135</f>
        <v>360.6</v>
      </c>
      <c r="H201" s="141">
        <f>'就業者数'!H135</f>
        <v>357.6</v>
      </c>
      <c r="I201" s="141">
        <f>'就業者数'!I135</f>
        <v>355.6</v>
      </c>
      <c r="J201" s="141">
        <f>'就業者数'!J135</f>
        <v>353.6</v>
      </c>
      <c r="K201" s="141">
        <f>'就業者数'!K135</f>
        <v>348.8</v>
      </c>
      <c r="L201" s="350">
        <f>'就業者数'!L135</f>
        <v>344.3</v>
      </c>
      <c r="N201" s="348" t="s">
        <v>267</v>
      </c>
      <c r="O201" s="351" t="s">
        <v>413</v>
      </c>
      <c r="P201" s="142"/>
      <c r="Q201" s="142"/>
      <c r="R201" s="142"/>
      <c r="S201" s="142"/>
      <c r="T201" s="142"/>
      <c r="U201" s="142"/>
      <c r="V201" s="142"/>
      <c r="W201" s="142"/>
      <c r="X201" s="142"/>
      <c r="Y201" s="352"/>
      <c r="AA201" s="348" t="s">
        <v>267</v>
      </c>
      <c r="AB201" s="353"/>
      <c r="AC201" s="143"/>
      <c r="AD201" s="143"/>
      <c r="AE201" s="143"/>
      <c r="AF201" s="143"/>
      <c r="AG201" s="143"/>
      <c r="AH201" s="143"/>
      <c r="AI201" s="143"/>
      <c r="AJ201" s="143"/>
      <c r="AK201" s="143"/>
      <c r="AL201" s="354"/>
      <c r="AN201" s="348" t="s">
        <v>267</v>
      </c>
      <c r="AO201" s="355"/>
      <c r="AP201" s="142"/>
      <c r="AQ201" s="142"/>
      <c r="AR201" s="142"/>
      <c r="AS201" s="142"/>
      <c r="AT201" s="142"/>
      <c r="AU201" s="142"/>
      <c r="AV201" s="142"/>
      <c r="AW201" s="142"/>
      <c r="AX201" s="142"/>
      <c r="AY201" s="352"/>
    </row>
    <row r="202" spans="1:51" ht="13.5" hidden="1">
      <c r="A202" s="348" t="s">
        <v>268</v>
      </c>
      <c r="B202" s="349">
        <f>'就業者数'!B136</f>
        <v>13.5</v>
      </c>
      <c r="C202" s="141">
        <f>'就業者数'!C136</f>
        <v>13.4</v>
      </c>
      <c r="D202" s="141">
        <f>'就業者数'!D136</f>
        <v>13.2</v>
      </c>
      <c r="E202" s="141">
        <f>'就業者数'!E136</f>
        <v>13.1</v>
      </c>
      <c r="F202" s="141">
        <f>'就業者数'!F136</f>
        <v>12.9</v>
      </c>
      <c r="G202" s="141">
        <f>'就業者数'!G136</f>
        <v>12.7</v>
      </c>
      <c r="H202" s="141">
        <f>'就業者数'!H136</f>
        <v>12.6</v>
      </c>
      <c r="I202" s="141">
        <f>'就業者数'!I136</f>
        <v>12.5</v>
      </c>
      <c r="J202" s="141">
        <f>'就業者数'!J136</f>
        <v>12.4</v>
      </c>
      <c r="K202" s="141">
        <f>'就業者数'!K136</f>
        <v>12.2</v>
      </c>
      <c r="L202" s="350">
        <f>'就業者数'!L136</f>
        <v>12.1</v>
      </c>
      <c r="N202" s="348" t="s">
        <v>268</v>
      </c>
      <c r="O202" s="351" t="s">
        <v>413</v>
      </c>
      <c r="P202" s="142"/>
      <c r="Q202" s="142"/>
      <c r="R202" s="142"/>
      <c r="S202" s="142"/>
      <c r="T202" s="142"/>
      <c r="U202" s="142"/>
      <c r="V202" s="142"/>
      <c r="W202" s="142"/>
      <c r="X202" s="142"/>
      <c r="Y202" s="352"/>
      <c r="AA202" s="348" t="s">
        <v>268</v>
      </c>
      <c r="AB202" s="353"/>
      <c r="AC202" s="143"/>
      <c r="AD202" s="143"/>
      <c r="AE202" s="143"/>
      <c r="AF202" s="143"/>
      <c r="AG202" s="143"/>
      <c r="AH202" s="143"/>
      <c r="AI202" s="143"/>
      <c r="AJ202" s="143"/>
      <c r="AK202" s="143"/>
      <c r="AL202" s="354"/>
      <c r="AN202" s="348" t="s">
        <v>268</v>
      </c>
      <c r="AO202" s="355"/>
      <c r="AP202" s="142"/>
      <c r="AQ202" s="142"/>
      <c r="AR202" s="142"/>
      <c r="AS202" s="142"/>
      <c r="AT202" s="142"/>
      <c r="AU202" s="142"/>
      <c r="AV202" s="142"/>
      <c r="AW202" s="142"/>
      <c r="AX202" s="142"/>
      <c r="AY202" s="352"/>
    </row>
    <row r="203" spans="1:51" ht="13.5" hidden="1">
      <c r="A203" s="348" t="s">
        <v>269</v>
      </c>
      <c r="B203" s="349">
        <f>'就業者数'!B137</f>
        <v>137.1</v>
      </c>
      <c r="C203" s="141">
        <f>'就業者数'!C137</f>
        <v>135.6</v>
      </c>
      <c r="D203" s="141">
        <f>'就業者数'!D137</f>
        <v>134.3</v>
      </c>
      <c r="E203" s="141">
        <f>'就業者数'!E137</f>
        <v>132.8</v>
      </c>
      <c r="F203" s="141">
        <f>'就業者数'!F137</f>
        <v>130.9</v>
      </c>
      <c r="G203" s="141">
        <f>'就業者数'!G137</f>
        <v>129</v>
      </c>
      <c r="H203" s="141">
        <f>'就業者数'!H137</f>
        <v>128</v>
      </c>
      <c r="I203" s="141">
        <f>'就業者数'!I137</f>
        <v>126.8</v>
      </c>
      <c r="J203" s="141">
        <f>'就業者数'!J137</f>
        <v>128.1</v>
      </c>
      <c r="K203" s="141">
        <f>'就業者数'!K137</f>
        <v>126.8</v>
      </c>
      <c r="L203" s="350">
        <f>'就業者数'!L137</f>
        <v>125.8</v>
      </c>
      <c r="N203" s="348" t="s">
        <v>269</v>
      </c>
      <c r="O203" s="351" t="s">
        <v>413</v>
      </c>
      <c r="P203" s="142"/>
      <c r="Q203" s="142"/>
      <c r="R203" s="142"/>
      <c r="S203" s="142"/>
      <c r="T203" s="142"/>
      <c r="U203" s="142"/>
      <c r="V203" s="142"/>
      <c r="W203" s="142"/>
      <c r="X203" s="142"/>
      <c r="Y203" s="352"/>
      <c r="AA203" s="348" t="s">
        <v>269</v>
      </c>
      <c r="AB203" s="353"/>
      <c r="AC203" s="143"/>
      <c r="AD203" s="143"/>
      <c r="AE203" s="143"/>
      <c r="AF203" s="143"/>
      <c r="AG203" s="143"/>
      <c r="AH203" s="143"/>
      <c r="AI203" s="143"/>
      <c r="AJ203" s="143"/>
      <c r="AK203" s="143"/>
      <c r="AL203" s="354"/>
      <c r="AN203" s="348" t="s">
        <v>269</v>
      </c>
      <c r="AO203" s="355"/>
      <c r="AP203" s="142"/>
      <c r="AQ203" s="142"/>
      <c r="AR203" s="142"/>
      <c r="AS203" s="142"/>
      <c r="AT203" s="142"/>
      <c r="AU203" s="142"/>
      <c r="AV203" s="142"/>
      <c r="AW203" s="142"/>
      <c r="AX203" s="142"/>
      <c r="AY203" s="352"/>
    </row>
    <row r="204" spans="1:51" ht="13.5" hidden="1">
      <c r="A204" s="348" t="s">
        <v>270</v>
      </c>
      <c r="B204" s="349">
        <f>'就業者数'!B138</f>
        <v>222.5</v>
      </c>
      <c r="C204" s="141">
        <f>'就業者数'!C138</f>
        <v>223</v>
      </c>
      <c r="D204" s="141">
        <f>'就業者数'!D138</f>
        <v>222.4</v>
      </c>
      <c r="E204" s="141">
        <f>'就業者数'!E138</f>
        <v>222.2</v>
      </c>
      <c r="F204" s="141">
        <f>'就業者数'!F138</f>
        <v>221.4</v>
      </c>
      <c r="G204" s="141">
        <f>'就業者数'!G138</f>
        <v>218.9</v>
      </c>
      <c r="H204" s="141">
        <f>'就業者数'!H138</f>
        <v>217</v>
      </c>
      <c r="I204" s="141">
        <f>'就業者数'!I138</f>
        <v>216.3</v>
      </c>
      <c r="J204" s="141">
        <f>'就業者数'!J138</f>
        <v>213.1</v>
      </c>
      <c r="K204" s="141">
        <f>'就業者数'!K138</f>
        <v>209.8</v>
      </c>
      <c r="L204" s="350">
        <f>'就業者数'!L138</f>
        <v>206.5</v>
      </c>
      <c r="N204" s="348" t="s">
        <v>270</v>
      </c>
      <c r="O204" s="351" t="s">
        <v>413</v>
      </c>
      <c r="P204" s="142"/>
      <c r="Q204" s="142"/>
      <c r="R204" s="142"/>
      <c r="S204" s="142"/>
      <c r="T204" s="142"/>
      <c r="U204" s="142"/>
      <c r="V204" s="142"/>
      <c r="W204" s="142"/>
      <c r="X204" s="142"/>
      <c r="Y204" s="352"/>
      <c r="AA204" s="348" t="s">
        <v>270</v>
      </c>
      <c r="AB204" s="353"/>
      <c r="AC204" s="143"/>
      <c r="AD204" s="143"/>
      <c r="AE204" s="143"/>
      <c r="AF204" s="143"/>
      <c r="AG204" s="143"/>
      <c r="AH204" s="143"/>
      <c r="AI204" s="143"/>
      <c r="AJ204" s="143"/>
      <c r="AK204" s="143"/>
      <c r="AL204" s="354"/>
      <c r="AN204" s="348" t="s">
        <v>270</v>
      </c>
      <c r="AO204" s="355"/>
      <c r="AP204" s="142"/>
      <c r="AQ204" s="142"/>
      <c r="AR204" s="142"/>
      <c r="AS204" s="142"/>
      <c r="AT204" s="142"/>
      <c r="AU204" s="142"/>
      <c r="AV204" s="142"/>
      <c r="AW204" s="142"/>
      <c r="AX204" s="142"/>
      <c r="AY204" s="352"/>
    </row>
    <row r="205" spans="1:51" ht="13.5">
      <c r="A205" s="348" t="s">
        <v>271</v>
      </c>
      <c r="B205" s="349">
        <f>'就業者数'!B139</f>
        <v>143</v>
      </c>
      <c r="C205" s="141">
        <f>'就業者数'!C139</f>
        <v>147.8</v>
      </c>
      <c r="D205" s="141">
        <f>'就業者数'!D139</f>
        <v>152.7</v>
      </c>
      <c r="E205" s="141">
        <f>'就業者数'!E139</f>
        <v>157.8</v>
      </c>
      <c r="F205" s="141">
        <f>'就業者数'!F139</f>
        <v>127.2</v>
      </c>
      <c r="G205" s="141">
        <f>'就業者数'!G139</f>
        <v>119.1</v>
      </c>
      <c r="H205" s="141">
        <f>'就業者数'!H139</f>
        <v>119</v>
      </c>
      <c r="I205" s="141">
        <f>'就業者数'!I139</f>
        <v>119.1</v>
      </c>
      <c r="J205" s="141">
        <f>'就業者数'!J139</f>
        <v>119.2</v>
      </c>
      <c r="K205" s="141">
        <f>'就業者数'!K139</f>
        <v>119.6</v>
      </c>
      <c r="L205" s="350">
        <f>'就業者数'!L139</f>
        <v>120.1</v>
      </c>
      <c r="N205" s="348" t="s">
        <v>271</v>
      </c>
      <c r="O205" s="351" t="s">
        <v>413</v>
      </c>
      <c r="P205" s="142"/>
      <c r="Q205" s="142"/>
      <c r="R205" s="142"/>
      <c r="S205" s="142"/>
      <c r="T205" s="142"/>
      <c r="U205" s="142"/>
      <c r="V205" s="142"/>
      <c r="W205" s="142"/>
      <c r="X205" s="142"/>
      <c r="Y205" s="352"/>
      <c r="AA205" s="348" t="s">
        <v>271</v>
      </c>
      <c r="AB205" s="353"/>
      <c r="AC205" s="143"/>
      <c r="AD205" s="143"/>
      <c r="AE205" s="143"/>
      <c r="AF205" s="143"/>
      <c r="AG205" s="143"/>
      <c r="AH205" s="143"/>
      <c r="AI205" s="143"/>
      <c r="AJ205" s="143"/>
      <c r="AK205" s="143"/>
      <c r="AL205" s="354"/>
      <c r="AN205" s="348" t="s">
        <v>271</v>
      </c>
      <c r="AO205" s="355"/>
      <c r="AP205" s="142"/>
      <c r="AQ205" s="142"/>
      <c r="AR205" s="142"/>
      <c r="AS205" s="142"/>
      <c r="AT205" s="142"/>
      <c r="AU205" s="142"/>
      <c r="AV205" s="142"/>
      <c r="AW205" s="142"/>
      <c r="AX205" s="142"/>
      <c r="AY205" s="352"/>
    </row>
    <row r="206" spans="1:51" ht="13.5" hidden="1">
      <c r="A206" s="348" t="s">
        <v>104</v>
      </c>
      <c r="B206" s="349">
        <f>'就業者数'!B140</f>
        <v>143</v>
      </c>
      <c r="C206" s="141">
        <f>'就業者数'!C140</f>
        <v>147.8</v>
      </c>
      <c r="D206" s="141">
        <f>'就業者数'!D140</f>
        <v>152.7</v>
      </c>
      <c r="E206" s="141">
        <f>'就業者数'!E140</f>
        <v>157.8</v>
      </c>
      <c r="F206" s="141">
        <f>'就業者数'!F140</f>
        <v>127.2</v>
      </c>
      <c r="G206" s="141">
        <f>'就業者数'!G140</f>
        <v>119.1</v>
      </c>
      <c r="H206" s="141">
        <f>'就業者数'!H140</f>
        <v>119</v>
      </c>
      <c r="I206" s="141">
        <f>'就業者数'!I140</f>
        <v>119.1</v>
      </c>
      <c r="J206" s="141">
        <f>'就業者数'!J140</f>
        <v>119.2</v>
      </c>
      <c r="K206" s="141">
        <f>'就業者数'!K140</f>
        <v>119.6</v>
      </c>
      <c r="L206" s="350">
        <f>'就業者数'!L140</f>
        <v>120.1</v>
      </c>
      <c r="N206" s="348" t="s">
        <v>104</v>
      </c>
      <c r="O206" s="351" t="s">
        <v>413</v>
      </c>
      <c r="P206" s="142"/>
      <c r="Q206" s="142"/>
      <c r="R206" s="142"/>
      <c r="S206" s="142"/>
      <c r="T206" s="142"/>
      <c r="U206" s="142"/>
      <c r="V206" s="142"/>
      <c r="W206" s="142"/>
      <c r="X206" s="142"/>
      <c r="Y206" s="352"/>
      <c r="AA206" s="348" t="s">
        <v>104</v>
      </c>
      <c r="AB206" s="353"/>
      <c r="AC206" s="143"/>
      <c r="AD206" s="143"/>
      <c r="AE206" s="143"/>
      <c r="AF206" s="143"/>
      <c r="AG206" s="143"/>
      <c r="AH206" s="143"/>
      <c r="AI206" s="143"/>
      <c r="AJ206" s="143"/>
      <c r="AK206" s="143"/>
      <c r="AL206" s="354"/>
      <c r="AN206" s="348" t="s">
        <v>104</v>
      </c>
      <c r="AO206" s="355"/>
      <c r="AP206" s="142"/>
      <c r="AQ206" s="142"/>
      <c r="AR206" s="142"/>
      <c r="AS206" s="142"/>
      <c r="AT206" s="142"/>
      <c r="AU206" s="142"/>
      <c r="AV206" s="142"/>
      <c r="AW206" s="142"/>
      <c r="AX206" s="142"/>
      <c r="AY206" s="352"/>
    </row>
    <row r="207" spans="1:51" ht="1.5" customHeight="1">
      <c r="A207" s="348"/>
      <c r="B207" s="349"/>
      <c r="C207" s="141"/>
      <c r="D207" s="141"/>
      <c r="E207" s="141"/>
      <c r="F207" s="141"/>
      <c r="G207" s="141"/>
      <c r="H207" s="141"/>
      <c r="I207" s="141"/>
      <c r="J207" s="141"/>
      <c r="K207" s="141"/>
      <c r="L207" s="350"/>
      <c r="N207" s="348"/>
      <c r="O207" s="356"/>
      <c r="P207" s="142"/>
      <c r="Q207" s="142"/>
      <c r="R207" s="142"/>
      <c r="S207" s="142"/>
      <c r="T207" s="142"/>
      <c r="U207" s="142"/>
      <c r="V207" s="142"/>
      <c r="W207" s="142"/>
      <c r="X207" s="142"/>
      <c r="Y207" s="352"/>
      <c r="AA207" s="348"/>
      <c r="AB207" s="353"/>
      <c r="AC207" s="143"/>
      <c r="AD207" s="143"/>
      <c r="AE207" s="143"/>
      <c r="AF207" s="143"/>
      <c r="AG207" s="143"/>
      <c r="AH207" s="143"/>
      <c r="AI207" s="143"/>
      <c r="AJ207" s="143"/>
      <c r="AK207" s="143"/>
      <c r="AL207" s="354"/>
      <c r="AN207" s="348"/>
      <c r="AO207" s="355"/>
      <c r="AP207" s="142"/>
      <c r="AQ207" s="142"/>
      <c r="AR207" s="142"/>
      <c r="AS207" s="142"/>
      <c r="AT207" s="142"/>
      <c r="AU207" s="142"/>
      <c r="AV207" s="142"/>
      <c r="AW207" s="142"/>
      <c r="AX207" s="142"/>
      <c r="AY207" s="352"/>
    </row>
    <row r="208" spans="1:51" ht="13.5">
      <c r="A208" s="357" t="s">
        <v>105</v>
      </c>
      <c r="B208" s="358">
        <f>'就業者数'!B142</f>
        <v>6690.7</v>
      </c>
      <c r="C208" s="359">
        <f>'就業者数'!C142</f>
        <v>6737.3</v>
      </c>
      <c r="D208" s="359">
        <f>'就業者数'!D142</f>
        <v>6657.9</v>
      </c>
      <c r="E208" s="359">
        <f>'就業者数'!E142</f>
        <v>6566.3</v>
      </c>
      <c r="F208" s="359">
        <f>'就業者数'!F142</f>
        <v>6525.5</v>
      </c>
      <c r="G208" s="359">
        <f>'就業者数'!G142</f>
        <v>6476.1</v>
      </c>
      <c r="H208" s="359">
        <f>'就業者数'!H142</f>
        <v>6374.7</v>
      </c>
      <c r="I208" s="359">
        <f>'就業者数'!I142</f>
        <v>6353.9</v>
      </c>
      <c r="J208" s="359">
        <f>'就業者数'!J142</f>
        <v>6367.6</v>
      </c>
      <c r="K208" s="359">
        <f>'就業者数'!K142</f>
        <v>6391.8</v>
      </c>
      <c r="L208" s="360">
        <f>'就業者数'!L142</f>
        <v>6419.8</v>
      </c>
      <c r="N208" s="357" t="s">
        <v>105</v>
      </c>
      <c r="O208" s="361" t="s">
        <v>413</v>
      </c>
      <c r="P208" s="362"/>
      <c r="Q208" s="362"/>
      <c r="R208" s="362"/>
      <c r="S208" s="362"/>
      <c r="T208" s="362"/>
      <c r="U208" s="362"/>
      <c r="V208" s="362"/>
      <c r="W208" s="362"/>
      <c r="X208" s="362"/>
      <c r="Y208" s="363"/>
      <c r="AA208" s="357" t="s">
        <v>105</v>
      </c>
      <c r="AB208" s="364"/>
      <c r="AC208" s="365"/>
      <c r="AD208" s="365"/>
      <c r="AE208" s="365"/>
      <c r="AF208" s="365"/>
      <c r="AG208" s="365"/>
      <c r="AH208" s="365"/>
      <c r="AI208" s="365"/>
      <c r="AJ208" s="365"/>
      <c r="AK208" s="365"/>
      <c r="AL208" s="366"/>
      <c r="AN208" s="357" t="s">
        <v>105</v>
      </c>
      <c r="AO208" s="367"/>
      <c r="AP208" s="362"/>
      <c r="AQ208" s="362"/>
      <c r="AR208" s="362"/>
      <c r="AS208" s="362"/>
      <c r="AT208" s="362"/>
      <c r="AU208" s="362"/>
      <c r="AV208" s="362"/>
      <c r="AW208" s="362"/>
      <c r="AX208" s="362"/>
      <c r="AY208" s="363"/>
    </row>
  </sheetData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2"/>
  <sheetViews>
    <sheetView workbookViewId="0" topLeftCell="A1">
      <selection activeCell="J28" sqref="J28"/>
    </sheetView>
  </sheetViews>
  <sheetFormatPr defaultColWidth="9.00390625" defaultRowHeight="13.5"/>
  <cols>
    <col min="1" max="1" width="17.375" style="131" customWidth="1"/>
    <col min="2" max="5" width="8.625" style="131" customWidth="1"/>
    <col min="6" max="6" width="9.00390625" style="131" customWidth="1"/>
    <col min="7" max="7" width="16.875" style="131" customWidth="1"/>
    <col min="8" max="13" width="6.75390625" style="131" customWidth="1"/>
  </cols>
  <sheetData>
    <row r="2" spans="1:7" ht="13.5">
      <c r="A2" s="131" t="s">
        <v>417</v>
      </c>
      <c r="B2" s="145"/>
      <c r="C2" s="145"/>
      <c r="D2" s="145"/>
      <c r="E2" s="146" t="s">
        <v>390</v>
      </c>
      <c r="G2" s="131" t="s">
        <v>399</v>
      </c>
    </row>
    <row r="3" spans="1:13" ht="14.25" thickBot="1">
      <c r="A3" s="108"/>
      <c r="B3" s="109" t="s">
        <v>19</v>
      </c>
      <c r="C3" s="110" t="s">
        <v>21</v>
      </c>
      <c r="D3" s="110" t="s">
        <v>274</v>
      </c>
      <c r="E3" s="110" t="s">
        <v>20</v>
      </c>
      <c r="G3" s="114"/>
      <c r="H3" s="122" t="s">
        <v>19</v>
      </c>
      <c r="I3" s="120"/>
      <c r="J3" s="124"/>
      <c r="K3" s="122" t="s">
        <v>20</v>
      </c>
      <c r="L3" s="120"/>
      <c r="M3" s="120"/>
    </row>
    <row r="4" spans="1:13" ht="15" thickBot="1" thickTop="1">
      <c r="A4" s="111" t="s">
        <v>276</v>
      </c>
      <c r="B4" s="112">
        <f>'成長率・指数・構成比'!AL3</f>
        <v>0</v>
      </c>
      <c r="C4" s="113">
        <f>'成長率・指数・構成比'!AL61</f>
        <v>0</v>
      </c>
      <c r="D4" s="113">
        <f>'成長率・指数・構成比'!AL119</f>
        <v>0</v>
      </c>
      <c r="E4" s="113">
        <f>'成長率・指数・構成比'!AL177</f>
        <v>0</v>
      </c>
      <c r="G4" s="108"/>
      <c r="H4" s="109">
        <v>1996</v>
      </c>
      <c r="I4" s="110">
        <v>2006</v>
      </c>
      <c r="J4" s="129" t="s">
        <v>275</v>
      </c>
      <c r="K4" s="109">
        <v>1996</v>
      </c>
      <c r="L4" s="110">
        <v>2006</v>
      </c>
      <c r="M4" s="110" t="s">
        <v>275</v>
      </c>
    </row>
    <row r="5" spans="1:13" ht="14.25" thickTop="1">
      <c r="A5" s="114" t="s">
        <v>277</v>
      </c>
      <c r="B5" s="115">
        <f>'成長率・指数・構成比'!AL4</f>
        <v>0</v>
      </c>
      <c r="C5" s="116">
        <f>'成長率・指数・構成比'!AL62</f>
        <v>0</v>
      </c>
      <c r="D5" s="116">
        <f>'成長率・指数・構成比'!AL120</f>
        <v>0</v>
      </c>
      <c r="E5" s="116">
        <f>'成長率・指数・構成比'!AL178</f>
        <v>0</v>
      </c>
      <c r="G5" s="111" t="s">
        <v>278</v>
      </c>
      <c r="H5" s="126">
        <f>'成長率・指数・構成比'!AO3</f>
        <v>0</v>
      </c>
      <c r="I5" s="127">
        <f>'成長率・指数・構成比'!AY3</f>
        <v>0</v>
      </c>
      <c r="J5" s="128">
        <f aca="true" t="shared" si="0" ref="J5:J17">I5-H5</f>
        <v>0</v>
      </c>
      <c r="K5" s="126">
        <f>'成長率・指数・構成比'!AO177</f>
        <v>0</v>
      </c>
      <c r="L5" s="127">
        <f>'成長率・指数・構成比'!AY177</f>
        <v>0</v>
      </c>
      <c r="M5" s="127">
        <f aca="true" t="shared" si="1" ref="M5:M17">L5-K5</f>
        <v>0</v>
      </c>
    </row>
    <row r="6" spans="1:13" ht="13.5">
      <c r="A6" s="114" t="s">
        <v>291</v>
      </c>
      <c r="B6" s="115">
        <f>'成長率・指数・構成比'!AL8</f>
        <v>0</v>
      </c>
      <c r="C6" s="116">
        <f>'成長率・指数・構成比'!AL66</f>
        <v>0</v>
      </c>
      <c r="D6" s="116">
        <f>'成長率・指数・構成比'!AL124</f>
        <v>0</v>
      </c>
      <c r="E6" s="116">
        <f>'成長率・指数・構成比'!AL179</f>
        <v>0</v>
      </c>
      <c r="G6" s="114" t="s">
        <v>279</v>
      </c>
      <c r="H6" s="123">
        <f>'成長率・指数・構成比'!AO4</f>
        <v>0</v>
      </c>
      <c r="I6" s="121">
        <f>'成長率・指数・構成比'!AY4</f>
        <v>0</v>
      </c>
      <c r="J6" s="125">
        <f t="shared" si="0"/>
        <v>0</v>
      </c>
      <c r="K6" s="123">
        <f>'成長率・指数・構成比'!AO178</f>
        <v>0</v>
      </c>
      <c r="L6" s="121">
        <f>'成長率・指数・構成比'!AY178</f>
        <v>0</v>
      </c>
      <c r="M6" s="121">
        <f t="shared" si="1"/>
        <v>0</v>
      </c>
    </row>
    <row r="7" spans="1:13" ht="13.5">
      <c r="A7" s="114" t="s">
        <v>292</v>
      </c>
      <c r="B7" s="115">
        <f>'成長率・指数・構成比'!AL9</f>
        <v>0</v>
      </c>
      <c r="C7" s="116">
        <f>'成長率・指数・構成比'!AL67</f>
        <v>0</v>
      </c>
      <c r="D7" s="116">
        <f>'成長率・指数・構成比'!AL125</f>
        <v>0</v>
      </c>
      <c r="E7" s="116">
        <f>'成長率・指数・構成比'!AL180</f>
        <v>0</v>
      </c>
      <c r="G7" s="114" t="s">
        <v>280</v>
      </c>
      <c r="H7" s="123">
        <f>'成長率・指数・構成比'!AO8</f>
        <v>0</v>
      </c>
      <c r="I7" s="121">
        <f>'成長率・指数・構成比'!AY8</f>
        <v>0</v>
      </c>
      <c r="J7" s="125">
        <f t="shared" si="0"/>
        <v>0</v>
      </c>
      <c r="K7" s="123">
        <f>'成長率・指数・構成比'!AO179</f>
        <v>0</v>
      </c>
      <c r="L7" s="121">
        <f>'成長率・指数・構成比'!AY179</f>
        <v>0</v>
      </c>
      <c r="M7" s="121">
        <f t="shared" si="1"/>
        <v>0</v>
      </c>
    </row>
    <row r="8" spans="1:13" ht="13.5">
      <c r="A8" s="114" t="s">
        <v>293</v>
      </c>
      <c r="B8" s="115">
        <f>'成長率・指数・構成比'!AL20</f>
        <v>0</v>
      </c>
      <c r="C8" s="116">
        <f>'成長率・指数・構成比'!AL78</f>
        <v>0</v>
      </c>
      <c r="D8" s="116">
        <f>'成長率・指数・構成比'!AL136</f>
        <v>0</v>
      </c>
      <c r="E8" s="116">
        <f>'成長率・指数・構成比'!AL190</f>
        <v>0</v>
      </c>
      <c r="G8" s="114" t="s">
        <v>281</v>
      </c>
      <c r="H8" s="123">
        <f>'成長率・指数・構成比'!AO9</f>
        <v>0</v>
      </c>
      <c r="I8" s="121">
        <f>'成長率・指数・構成比'!AY9</f>
        <v>0</v>
      </c>
      <c r="J8" s="125">
        <f t="shared" si="0"/>
        <v>0</v>
      </c>
      <c r="K8" s="123">
        <f>'成長率・指数・構成比'!AO180</f>
        <v>0</v>
      </c>
      <c r="L8" s="121">
        <f>'成長率・指数・構成比'!AY180</f>
        <v>0</v>
      </c>
      <c r="M8" s="121">
        <f t="shared" si="1"/>
        <v>0</v>
      </c>
    </row>
    <row r="9" spans="1:13" ht="13.5">
      <c r="A9" s="114" t="s">
        <v>294</v>
      </c>
      <c r="B9" s="115">
        <f>'成長率・指数・構成比'!AL30</f>
        <v>0</v>
      </c>
      <c r="C9" s="116">
        <f>'成長率・指数・構成比'!AL88</f>
        <v>0</v>
      </c>
      <c r="D9" s="116">
        <f>'成長率・指数・構成比'!AL146</f>
        <v>0</v>
      </c>
      <c r="E9" s="116">
        <f>'成長率・指数・構成比'!AL194</f>
        <v>0</v>
      </c>
      <c r="G9" s="114" t="s">
        <v>282</v>
      </c>
      <c r="H9" s="123">
        <f>'成長率・指数・構成比'!AO30</f>
        <v>0</v>
      </c>
      <c r="I9" s="121">
        <f>'成長率・指数・構成比'!AY30</f>
        <v>0</v>
      </c>
      <c r="J9" s="125">
        <f t="shared" si="0"/>
        <v>0</v>
      </c>
      <c r="K9" s="123">
        <f>'成長率・指数・構成比'!AO194</f>
        <v>0</v>
      </c>
      <c r="L9" s="121">
        <f>'成長率・指数・構成比'!AY194</f>
        <v>0</v>
      </c>
      <c r="M9" s="121">
        <f t="shared" si="1"/>
        <v>0</v>
      </c>
    </row>
    <row r="10" spans="1:13" ht="13.5">
      <c r="A10" s="114" t="s">
        <v>295</v>
      </c>
      <c r="B10" s="115">
        <f>'成長率・指数・構成比'!AL31</f>
        <v>0</v>
      </c>
      <c r="C10" s="116">
        <f>'成長率・指数・構成比'!AL89</f>
        <v>0</v>
      </c>
      <c r="D10" s="116">
        <f>'成長率・指数・構成比'!AL147</f>
        <v>0</v>
      </c>
      <c r="E10" s="116">
        <f>'成長率・指数・構成比'!AL195</f>
        <v>0</v>
      </c>
      <c r="G10" s="114" t="s">
        <v>283</v>
      </c>
      <c r="H10" s="123">
        <f>'成長率・指数・構成比'!AO31</f>
        <v>0</v>
      </c>
      <c r="I10" s="121">
        <f>'成長率・指数・構成比'!AY31</f>
        <v>0</v>
      </c>
      <c r="J10" s="125">
        <f t="shared" si="0"/>
        <v>0</v>
      </c>
      <c r="K10" s="123">
        <f>'成長率・指数・構成比'!AO195</f>
        <v>0</v>
      </c>
      <c r="L10" s="121">
        <f>'成長率・指数・構成比'!AY195</f>
        <v>0</v>
      </c>
      <c r="M10" s="121">
        <f t="shared" si="1"/>
        <v>0</v>
      </c>
    </row>
    <row r="11" spans="1:13" ht="13.5">
      <c r="A11" s="114" t="s">
        <v>296</v>
      </c>
      <c r="B11" s="115">
        <f>'成長率・指数・構成比'!AL34</f>
        <v>0</v>
      </c>
      <c r="C11" s="116">
        <f>'成長率・指数・構成比'!AL92</f>
        <v>0</v>
      </c>
      <c r="D11" s="116">
        <f>'成長率・指数・構成比'!AL150</f>
        <v>0</v>
      </c>
      <c r="E11" s="116">
        <f>'成長率・指数・構成比'!AL196</f>
        <v>0</v>
      </c>
      <c r="G11" s="114" t="s">
        <v>284</v>
      </c>
      <c r="H11" s="123">
        <f>'成長率・指数・構成比'!AO34</f>
        <v>0</v>
      </c>
      <c r="I11" s="121">
        <f>'成長率・指数・構成比'!AY34</f>
        <v>0</v>
      </c>
      <c r="J11" s="125">
        <f t="shared" si="0"/>
        <v>0</v>
      </c>
      <c r="K11" s="123">
        <f>'成長率・指数・構成比'!AO196</f>
        <v>0</v>
      </c>
      <c r="L11" s="121">
        <f>'成長率・指数・構成比'!AY196</f>
        <v>0</v>
      </c>
      <c r="M11" s="121">
        <f t="shared" si="1"/>
        <v>0</v>
      </c>
    </row>
    <row r="12" spans="1:13" ht="13.5">
      <c r="A12" s="114" t="s">
        <v>297</v>
      </c>
      <c r="B12" s="115">
        <f>'成長率・指数・構成比'!AL37</f>
        <v>0</v>
      </c>
      <c r="C12" s="116">
        <f>'成長率・指数・構成比'!AL95</f>
        <v>0</v>
      </c>
      <c r="D12" s="116">
        <f>'成長率・指数・構成比'!AL153</f>
        <v>0</v>
      </c>
      <c r="E12" s="116">
        <f>'成長率・指数・構成比'!AL197</f>
        <v>0</v>
      </c>
      <c r="G12" s="114" t="s">
        <v>285</v>
      </c>
      <c r="H12" s="123">
        <f>'成長率・指数・構成比'!AO37</f>
        <v>0</v>
      </c>
      <c r="I12" s="121">
        <f>'成長率・指数・構成比'!AY37</f>
        <v>0</v>
      </c>
      <c r="J12" s="125">
        <f t="shared" si="0"/>
        <v>0</v>
      </c>
      <c r="K12" s="123">
        <f>'成長率・指数・構成比'!AO197</f>
        <v>0</v>
      </c>
      <c r="L12" s="121">
        <f>'成長率・指数・構成比'!AY197</f>
        <v>0</v>
      </c>
      <c r="M12" s="121">
        <f t="shared" si="1"/>
        <v>0</v>
      </c>
    </row>
    <row r="13" spans="1:13" ht="13.5">
      <c r="A13" s="114" t="s">
        <v>298</v>
      </c>
      <c r="B13" s="115">
        <f>'成長率・指数・構成比'!AL38</f>
        <v>0</v>
      </c>
      <c r="C13" s="116">
        <f>'成長率・指数・構成比'!AL96</f>
        <v>0</v>
      </c>
      <c r="D13" s="116">
        <f>'成長率・指数・構成比'!AL154</f>
        <v>0</v>
      </c>
      <c r="E13" s="116">
        <f>'成長率・指数・構成比'!AL198</f>
        <v>0</v>
      </c>
      <c r="G13" s="114" t="s">
        <v>286</v>
      </c>
      <c r="H13" s="123">
        <f>'成長率・指数・構成比'!AO38</f>
        <v>0</v>
      </c>
      <c r="I13" s="121">
        <f>'成長率・指数・構成比'!AY38</f>
        <v>0</v>
      </c>
      <c r="J13" s="125">
        <f t="shared" si="0"/>
        <v>0</v>
      </c>
      <c r="K13" s="123">
        <f>'成長率・指数・構成比'!AO198</f>
        <v>0</v>
      </c>
      <c r="L13" s="121">
        <f>'成長率・指数・構成比'!AY198</f>
        <v>0</v>
      </c>
      <c r="M13" s="121">
        <f t="shared" si="1"/>
        <v>0</v>
      </c>
    </row>
    <row r="14" spans="1:13" ht="13.5">
      <c r="A14" s="114" t="s">
        <v>299</v>
      </c>
      <c r="B14" s="115">
        <f>'成長率・指数・構成比'!AL41</f>
        <v>0</v>
      </c>
      <c r="C14" s="116">
        <f>'成長率・指数・構成比'!AL99</f>
        <v>0</v>
      </c>
      <c r="D14" s="116">
        <f>'成長率・指数・構成比'!AL157</f>
        <v>0</v>
      </c>
      <c r="E14" s="116">
        <f>'成長率・指数・構成比'!AL199</f>
        <v>0</v>
      </c>
      <c r="G14" s="114" t="s">
        <v>287</v>
      </c>
      <c r="H14" s="123">
        <f>'成長率・指数・構成比'!AO41</f>
        <v>0</v>
      </c>
      <c r="I14" s="121">
        <f>'成長率・指数・構成比'!AY41</f>
        <v>0</v>
      </c>
      <c r="J14" s="125">
        <f t="shared" si="0"/>
        <v>0</v>
      </c>
      <c r="K14" s="123">
        <f>'成長率・指数・構成比'!AO199</f>
        <v>0</v>
      </c>
      <c r="L14" s="121">
        <f>'成長率・指数・構成比'!AY199</f>
        <v>0</v>
      </c>
      <c r="M14" s="121">
        <f t="shared" si="1"/>
        <v>0</v>
      </c>
    </row>
    <row r="15" spans="1:13" ht="13.5">
      <c r="A15" s="114" t="s">
        <v>300</v>
      </c>
      <c r="B15" s="115">
        <f>'成長率・指数・構成比'!AL44</f>
        <v>0</v>
      </c>
      <c r="C15" s="116">
        <f>'成長率・指数・構成比'!AL102</f>
        <v>0</v>
      </c>
      <c r="D15" s="116">
        <f>'成長率・指数・構成比'!AL160</f>
        <v>0</v>
      </c>
      <c r="E15" s="116">
        <f>'成長率・指数・構成比'!AL200</f>
        <v>0</v>
      </c>
      <c r="G15" s="114" t="s">
        <v>288</v>
      </c>
      <c r="H15" s="123">
        <f>'成長率・指数・構成比'!AO44</f>
        <v>0</v>
      </c>
      <c r="I15" s="121">
        <f>'成長率・指数・構成比'!AY44</f>
        <v>0</v>
      </c>
      <c r="J15" s="125">
        <f t="shared" si="0"/>
        <v>0</v>
      </c>
      <c r="K15" s="123">
        <f>'成長率・指数・構成比'!AO200</f>
        <v>0</v>
      </c>
      <c r="L15" s="121">
        <f>'成長率・指数・構成比'!AY200</f>
        <v>0</v>
      </c>
      <c r="M15" s="121">
        <f t="shared" si="1"/>
        <v>0</v>
      </c>
    </row>
    <row r="16" spans="1:13" ht="13.5">
      <c r="A16" s="114" t="s">
        <v>301</v>
      </c>
      <c r="B16" s="115">
        <f>'成長率・指数・構成比'!AL48</f>
        <v>0</v>
      </c>
      <c r="C16" s="116">
        <f>'成長率・指数・構成比'!AL106</f>
        <v>0</v>
      </c>
      <c r="D16" s="116">
        <f>'成長率・指数・構成比'!AL164</f>
        <v>0</v>
      </c>
      <c r="E16" s="116">
        <f>'成長率・指数・構成比'!AL201</f>
        <v>0</v>
      </c>
      <c r="G16" s="114" t="s">
        <v>289</v>
      </c>
      <c r="H16" s="123">
        <f>'成長率・指数・構成比'!AO48</f>
        <v>0</v>
      </c>
      <c r="I16" s="121">
        <f>'成長率・指数・構成比'!AY48</f>
        <v>0</v>
      </c>
      <c r="J16" s="125">
        <f t="shared" si="0"/>
        <v>0</v>
      </c>
      <c r="K16" s="123">
        <f>'成長率・指数・構成比'!AO201</f>
        <v>0</v>
      </c>
      <c r="L16" s="121">
        <f>'成長率・指数・構成比'!AY201</f>
        <v>0</v>
      </c>
      <c r="M16" s="121">
        <f t="shared" si="1"/>
        <v>0</v>
      </c>
    </row>
    <row r="17" spans="1:13" ht="14.25" thickBot="1">
      <c r="A17" s="108" t="s">
        <v>302</v>
      </c>
      <c r="B17" s="117">
        <f>'成長率・指数・構成比'!AL52</f>
        <v>0</v>
      </c>
      <c r="C17" s="118">
        <f>'成長率・指数・構成比'!AL110</f>
        <v>0</v>
      </c>
      <c r="D17" s="118">
        <f>'成長率・指数・構成比'!AL168</f>
        <v>0</v>
      </c>
      <c r="E17" s="118">
        <f>'成長率・指数・構成比'!AL205</f>
        <v>0</v>
      </c>
      <c r="G17" s="114" t="s">
        <v>290</v>
      </c>
      <c r="H17" s="123">
        <f>'成長率・指数・構成比'!AO52</f>
        <v>0</v>
      </c>
      <c r="I17" s="121">
        <f>'成長率・指数・構成比'!AY52</f>
        <v>0</v>
      </c>
      <c r="J17" s="125">
        <f t="shared" si="0"/>
        <v>0</v>
      </c>
      <c r="K17" s="123">
        <f>'成長率・指数・構成比'!AO205</f>
        <v>0</v>
      </c>
      <c r="L17" s="121">
        <f>'成長率・指数・構成比'!AY205</f>
        <v>0</v>
      </c>
      <c r="M17" s="121">
        <f t="shared" si="1"/>
        <v>0</v>
      </c>
    </row>
    <row r="18" spans="1:5" ht="14.25" thickTop="1">
      <c r="A18" s="119" t="s">
        <v>303</v>
      </c>
      <c r="B18" s="112">
        <f>'成長率・指数・構成比'!AL56</f>
        <v>0</v>
      </c>
      <c r="C18" s="113">
        <f>'成長率・指数・構成比'!AL114</f>
        <v>0</v>
      </c>
      <c r="D18" s="113">
        <f>'成長率・指数・構成比'!AL172</f>
        <v>0</v>
      </c>
      <c r="E18" s="113">
        <f>'成長率・指数・構成比'!AL208</f>
        <v>0</v>
      </c>
    </row>
    <row r="19" ht="13.5">
      <c r="E19" s="134"/>
    </row>
    <row r="20" ht="13.5"/>
    <row r="21" ht="13.5">
      <c r="E21" s="134"/>
    </row>
    <row r="22" ht="13.5">
      <c r="E22" s="134"/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J63" sqref="J63"/>
    </sheetView>
  </sheetViews>
  <sheetFormatPr defaultColWidth="9.00390625" defaultRowHeight="13.5"/>
  <cols>
    <col min="1" max="1" width="19.875" style="0" customWidth="1"/>
    <col min="2" max="6" width="7.75390625" style="0" customWidth="1"/>
    <col min="7" max="7" width="0.875" style="0" customWidth="1"/>
    <col min="8" max="9" width="7.75390625" style="103" customWidth="1"/>
    <col min="10" max="16384" width="8.875" style="0" customWidth="1"/>
  </cols>
  <sheetData>
    <row r="1" spans="1:9" ht="15.75" customHeight="1">
      <c r="A1" s="151"/>
      <c r="B1" s="152" t="s">
        <v>359</v>
      </c>
      <c r="C1" s="153"/>
      <c r="D1" s="221" t="s">
        <v>391</v>
      </c>
      <c r="E1" s="223" t="s">
        <v>29</v>
      </c>
      <c r="F1" s="223" t="s">
        <v>30</v>
      </c>
      <c r="G1" s="107"/>
      <c r="H1" s="154" t="s">
        <v>31</v>
      </c>
      <c r="I1" s="154" t="s">
        <v>32</v>
      </c>
    </row>
    <row r="2" spans="1:9" ht="15.75" customHeight="1" thickBot="1">
      <c r="A2" s="155"/>
      <c r="B2" s="156">
        <v>1996</v>
      </c>
      <c r="C2" s="157">
        <v>2006</v>
      </c>
      <c r="D2" s="222"/>
      <c r="E2" s="222"/>
      <c r="F2" s="222"/>
      <c r="G2" s="107"/>
      <c r="H2" s="158" t="s">
        <v>22</v>
      </c>
      <c r="I2" s="158" t="s">
        <v>29</v>
      </c>
    </row>
    <row r="3" spans="1:12" ht="15.75" customHeight="1" thickTop="1">
      <c r="A3" s="159" t="s">
        <v>304</v>
      </c>
      <c r="B3" s="160">
        <f>'実質GDP'!B133/1000</f>
        <v>459.3043</v>
      </c>
      <c r="C3" s="161">
        <f>'実質GDP'!L133/1000</f>
        <v>504.9975</v>
      </c>
      <c r="D3" s="368"/>
      <c r="E3" s="368"/>
      <c r="F3" s="368"/>
      <c r="G3" s="3"/>
      <c r="H3" s="368"/>
      <c r="I3" s="371"/>
      <c r="J3" s="216"/>
      <c r="K3" s="215"/>
      <c r="L3" s="216"/>
    </row>
    <row r="4" spans="1:11" ht="15.75" customHeight="1">
      <c r="A4" s="162" t="s">
        <v>305</v>
      </c>
      <c r="B4" s="163">
        <f>'実質GDP'!B134/1000</f>
        <v>8.566799999999999</v>
      </c>
      <c r="C4" s="164">
        <f>'実質GDP'!L134/1000</f>
        <v>8.1121</v>
      </c>
      <c r="D4" s="369"/>
      <c r="E4" s="369"/>
      <c r="F4" s="369"/>
      <c r="G4" s="3"/>
      <c r="H4" s="369"/>
      <c r="I4" s="372"/>
      <c r="K4" s="215"/>
    </row>
    <row r="5" spans="1:11" ht="15.75" customHeight="1" hidden="1">
      <c r="A5" s="162" t="s">
        <v>306</v>
      </c>
      <c r="B5" s="163">
        <f>'実質GDP'!B135/1000</f>
        <v>6.3745</v>
      </c>
      <c r="C5" s="164">
        <f>'実質GDP'!L135/1000</f>
        <v>6.155</v>
      </c>
      <c r="D5" s="369"/>
      <c r="E5" s="369"/>
      <c r="F5" s="369"/>
      <c r="G5" s="3"/>
      <c r="H5" s="369"/>
      <c r="I5" s="372"/>
      <c r="K5" s="215"/>
    </row>
    <row r="6" spans="1:11" ht="15.75" customHeight="1" hidden="1">
      <c r="A6" s="162" t="s">
        <v>307</v>
      </c>
      <c r="B6" s="163">
        <f>'実質GDP'!B136/1000</f>
        <v>0.7149</v>
      </c>
      <c r="C6" s="164">
        <f>'実質GDP'!L136/1000</f>
        <v>0.7057</v>
      </c>
      <c r="D6" s="369"/>
      <c r="E6" s="369"/>
      <c r="F6" s="369"/>
      <c r="G6" s="3"/>
      <c r="H6" s="369"/>
      <c r="I6" s="372"/>
      <c r="K6" s="215"/>
    </row>
    <row r="7" spans="1:11" ht="15.75" customHeight="1" hidden="1">
      <c r="A7" s="162" t="s">
        <v>308</v>
      </c>
      <c r="B7" s="163">
        <f>'実質GDP'!B137/1000</f>
        <v>1.4885</v>
      </c>
      <c r="C7" s="164">
        <f>'実質GDP'!L137/1000</f>
        <v>1.2607000000000002</v>
      </c>
      <c r="D7" s="369"/>
      <c r="E7" s="369"/>
      <c r="F7" s="369"/>
      <c r="G7" s="3"/>
      <c r="H7" s="369"/>
      <c r="I7" s="372"/>
      <c r="K7" s="215"/>
    </row>
    <row r="8" spans="1:11" ht="15.75" customHeight="1">
      <c r="A8" s="162" t="s">
        <v>309</v>
      </c>
      <c r="B8" s="163">
        <f>'実質GDP'!B138/1000</f>
        <v>0.6276</v>
      </c>
      <c r="C8" s="164">
        <f>'実質GDP'!L138/1000</f>
        <v>0.625</v>
      </c>
      <c r="D8" s="369"/>
      <c r="E8" s="369"/>
      <c r="F8" s="369"/>
      <c r="G8" s="3"/>
      <c r="H8" s="369"/>
      <c r="I8" s="372"/>
      <c r="K8" s="215"/>
    </row>
    <row r="9" spans="1:11" ht="15.75" customHeight="1">
      <c r="A9" s="162" t="s">
        <v>310</v>
      </c>
      <c r="B9" s="163">
        <f>'実質GDP'!B139/1000</f>
        <v>109.4897</v>
      </c>
      <c r="C9" s="164">
        <f>'実質GDP'!L139/1000</f>
        <v>126.8233</v>
      </c>
      <c r="D9" s="369"/>
      <c r="E9" s="369"/>
      <c r="F9" s="369"/>
      <c r="G9" s="3"/>
      <c r="H9" s="369"/>
      <c r="I9" s="372"/>
      <c r="K9" s="215"/>
    </row>
    <row r="10" spans="1:11" ht="15.75" customHeight="1" hidden="1">
      <c r="A10" s="162" t="s">
        <v>311</v>
      </c>
      <c r="B10" s="163">
        <f>'実質GDP'!B140/1000</f>
        <v>14.6654</v>
      </c>
      <c r="C10" s="164">
        <f>'実質GDP'!L140/1000</f>
        <v>13.8553</v>
      </c>
      <c r="D10" s="369"/>
      <c r="E10" s="369"/>
      <c r="F10" s="369"/>
      <c r="G10" s="3"/>
      <c r="H10" s="369"/>
      <c r="I10" s="372"/>
      <c r="K10" s="215"/>
    </row>
    <row r="11" spans="1:11" ht="15.75" customHeight="1" hidden="1">
      <c r="A11" s="162" t="s">
        <v>312</v>
      </c>
      <c r="B11" s="163">
        <f>'実質GDP'!B141/1000</f>
        <v>1.3812</v>
      </c>
      <c r="C11" s="164">
        <f>'実質GDP'!L141/1000</f>
        <v>0.7924</v>
      </c>
      <c r="D11" s="369"/>
      <c r="E11" s="369"/>
      <c r="F11" s="369"/>
      <c r="G11" s="3"/>
      <c r="H11" s="369"/>
      <c r="I11" s="372"/>
      <c r="K11" s="215"/>
    </row>
    <row r="12" spans="1:11" ht="15.75" customHeight="1" hidden="1">
      <c r="A12" s="162" t="s">
        <v>313</v>
      </c>
      <c r="B12" s="163">
        <f>'実質GDP'!B142/1000</f>
        <v>3.2287</v>
      </c>
      <c r="C12" s="164">
        <f>'実質GDP'!L142/1000</f>
        <v>2.8912</v>
      </c>
      <c r="D12" s="369"/>
      <c r="E12" s="369"/>
      <c r="F12" s="369"/>
      <c r="G12" s="3"/>
      <c r="H12" s="369"/>
      <c r="I12" s="372"/>
      <c r="K12" s="215"/>
    </row>
    <row r="13" spans="1:11" ht="15.75" customHeight="1" hidden="1">
      <c r="A13" s="162" t="s">
        <v>314</v>
      </c>
      <c r="B13" s="163">
        <f>'実質GDP'!B143/1000</f>
        <v>8.978399999999999</v>
      </c>
      <c r="C13" s="164">
        <f>'実質GDP'!L143/1000</f>
        <v>9.238100000000001</v>
      </c>
      <c r="D13" s="369"/>
      <c r="E13" s="369"/>
      <c r="F13" s="369"/>
      <c r="G13" s="3"/>
      <c r="H13" s="369"/>
      <c r="I13" s="372"/>
      <c r="K13" s="215"/>
    </row>
    <row r="14" spans="1:11" ht="15.75" customHeight="1" hidden="1">
      <c r="A14" s="162" t="s">
        <v>315</v>
      </c>
      <c r="B14" s="163">
        <f>'実質GDP'!B144/1000</f>
        <v>6.894</v>
      </c>
      <c r="C14" s="164">
        <f>'実質GDP'!L144/1000</f>
        <v>4.2311000000000005</v>
      </c>
      <c r="D14" s="369"/>
      <c r="E14" s="369"/>
      <c r="F14" s="369"/>
      <c r="G14" s="3"/>
      <c r="H14" s="369"/>
      <c r="I14" s="372"/>
      <c r="K14" s="215"/>
    </row>
    <row r="15" spans="1:11" ht="15.75" customHeight="1" hidden="1">
      <c r="A15" s="162" t="s">
        <v>316</v>
      </c>
      <c r="B15" s="163">
        <f>'実質GDP'!B145/1000</f>
        <v>4.285</v>
      </c>
      <c r="C15" s="164">
        <f>'実質GDP'!L145/1000</f>
        <v>3.7243000000000004</v>
      </c>
      <c r="D15" s="369"/>
      <c r="E15" s="369"/>
      <c r="F15" s="369"/>
      <c r="G15" s="3"/>
      <c r="H15" s="369"/>
      <c r="I15" s="372"/>
      <c r="K15" s="215"/>
    </row>
    <row r="16" spans="1:11" ht="15.75" customHeight="1" hidden="1">
      <c r="A16" s="162" t="s">
        <v>317</v>
      </c>
      <c r="B16" s="163">
        <f>'実質GDP'!B146/1000</f>
        <v>5.3377</v>
      </c>
      <c r="C16" s="164">
        <f>'実質GDP'!L146/1000</f>
        <v>4.6719</v>
      </c>
      <c r="D16" s="369"/>
      <c r="E16" s="369"/>
      <c r="F16" s="369"/>
      <c r="G16" s="3"/>
      <c r="H16" s="369"/>
      <c r="I16" s="372"/>
      <c r="K16" s="215"/>
    </row>
    <row r="17" spans="1:11" ht="15.75" customHeight="1" hidden="1">
      <c r="A17" s="162" t="s">
        <v>318</v>
      </c>
      <c r="B17" s="163">
        <f>'実質GDP'!B147/1000</f>
        <v>2.0662</v>
      </c>
      <c r="C17" s="164">
        <f>'実質GDP'!L147/1000</f>
        <v>2.1128</v>
      </c>
      <c r="D17" s="369"/>
      <c r="E17" s="369"/>
      <c r="F17" s="369"/>
      <c r="G17" s="3"/>
      <c r="H17" s="369"/>
      <c r="I17" s="372"/>
      <c r="K17" s="215"/>
    </row>
    <row r="18" spans="1:11" ht="15.75" customHeight="1" hidden="1">
      <c r="A18" s="162" t="s">
        <v>319</v>
      </c>
      <c r="B18" s="163">
        <f>'実質GDP'!B148/1000</f>
        <v>6.504899999999999</v>
      </c>
      <c r="C18" s="164">
        <f>'実質GDP'!L148/1000</f>
        <v>4.7601</v>
      </c>
      <c r="D18" s="369"/>
      <c r="E18" s="369"/>
      <c r="F18" s="369"/>
      <c r="G18" s="3"/>
      <c r="H18" s="369"/>
      <c r="I18" s="372"/>
      <c r="K18" s="215"/>
    </row>
    <row r="19" spans="1:11" ht="15.75" customHeight="1" hidden="1">
      <c r="A19" s="162" t="s">
        <v>320</v>
      </c>
      <c r="B19" s="163">
        <f>'実質GDP'!B149/1000</f>
        <v>11.6784</v>
      </c>
      <c r="C19" s="164">
        <f>'実質GDP'!L149/1000</f>
        <v>15.0229</v>
      </c>
      <c r="D19" s="369"/>
      <c r="E19" s="369"/>
      <c r="F19" s="369"/>
      <c r="G19" s="3"/>
      <c r="H19" s="369"/>
      <c r="I19" s="372"/>
      <c r="K19" s="215"/>
    </row>
    <row r="20" spans="1:11" ht="15.75" customHeight="1">
      <c r="A20" s="162" t="s">
        <v>321</v>
      </c>
      <c r="B20" s="163">
        <f>'実質GDP'!B150/1000</f>
        <v>14.592</v>
      </c>
      <c r="C20" s="164">
        <f>'実質GDP'!L150/1000</f>
        <v>38.7939</v>
      </c>
      <c r="D20" s="369"/>
      <c r="E20" s="369"/>
      <c r="F20" s="369"/>
      <c r="G20" s="3"/>
      <c r="H20" s="369"/>
      <c r="I20" s="372"/>
      <c r="K20" s="215"/>
    </row>
    <row r="21" spans="1:11" ht="15.75" customHeight="1" hidden="1">
      <c r="A21" s="162" t="s">
        <v>322</v>
      </c>
      <c r="B21" s="163">
        <f>'実質GDP'!B151/1000</f>
        <v>10.0722</v>
      </c>
      <c r="C21" s="164">
        <f>'実質GDP'!L151/1000</f>
        <v>15.8382</v>
      </c>
      <c r="D21" s="369"/>
      <c r="E21" s="369"/>
      <c r="F21" s="369"/>
      <c r="G21" s="3"/>
      <c r="H21" s="369"/>
      <c r="I21" s="372"/>
      <c r="K21" s="215"/>
    </row>
    <row r="22" spans="1:11" ht="15.75" customHeight="1" hidden="1">
      <c r="A22" s="162" t="s">
        <v>323</v>
      </c>
      <c r="B22" s="163">
        <f>'実質GDP'!B152/1000</f>
        <v>1.6989</v>
      </c>
      <c r="C22" s="164">
        <f>'実質GDP'!L152/1000</f>
        <v>1.9958</v>
      </c>
      <c r="D22" s="369"/>
      <c r="E22" s="369"/>
      <c r="F22" s="369"/>
      <c r="G22" s="3"/>
      <c r="H22" s="369"/>
      <c r="I22" s="372"/>
      <c r="K22" s="215"/>
    </row>
    <row r="23" spans="1:11" ht="15.75" customHeight="1" hidden="1">
      <c r="A23" s="162" t="s">
        <v>324</v>
      </c>
      <c r="B23" s="163">
        <f>'実質GDP'!B153/1000</f>
        <v>2.9013</v>
      </c>
      <c r="C23" s="164">
        <f>'実質GDP'!L153/1000</f>
        <v>0.9431</v>
      </c>
      <c r="D23" s="369"/>
      <c r="E23" s="369"/>
      <c r="F23" s="369"/>
      <c r="G23" s="3"/>
      <c r="H23" s="369"/>
      <c r="I23" s="372"/>
      <c r="K23" s="215"/>
    </row>
    <row r="24" spans="1:11" ht="15.75" customHeight="1" hidden="1">
      <c r="A24" s="162" t="s">
        <v>325</v>
      </c>
      <c r="B24" s="163">
        <f>'実質GDP'!B154/1000</f>
        <v>1.5070999999999999</v>
      </c>
      <c r="C24" s="164">
        <f>'実質GDP'!L154/1000</f>
        <v>0.8734</v>
      </c>
      <c r="D24" s="369"/>
      <c r="E24" s="369"/>
      <c r="F24" s="369"/>
      <c r="G24" s="3"/>
      <c r="H24" s="369"/>
      <c r="I24" s="372"/>
      <c r="K24" s="215"/>
    </row>
    <row r="25" spans="1:11" ht="15.75" customHeight="1" hidden="1">
      <c r="A25" s="162" t="s">
        <v>326</v>
      </c>
      <c r="B25" s="163">
        <f>'実質GDP'!B155/1000</f>
        <v>1.5529000000000002</v>
      </c>
      <c r="C25" s="164">
        <f>'実質GDP'!L155/1000</f>
        <v>0.8849</v>
      </c>
      <c r="D25" s="369"/>
      <c r="E25" s="369"/>
      <c r="F25" s="369"/>
      <c r="G25" s="3"/>
      <c r="H25" s="369"/>
      <c r="I25" s="372"/>
      <c r="K25" s="215"/>
    </row>
    <row r="26" spans="1:11" ht="15.75" customHeight="1" hidden="1">
      <c r="A26" s="162" t="s">
        <v>327</v>
      </c>
      <c r="B26" s="163">
        <f>'実質GDP'!B156/1000</f>
        <v>6.8427</v>
      </c>
      <c r="C26" s="164">
        <f>'実質GDP'!L156/1000</f>
        <v>5.3136</v>
      </c>
      <c r="D26" s="369"/>
      <c r="E26" s="369"/>
      <c r="F26" s="369"/>
      <c r="G26" s="3"/>
      <c r="H26" s="369"/>
      <c r="I26" s="372"/>
      <c r="K26" s="215"/>
    </row>
    <row r="27" spans="1:11" ht="15.75" customHeight="1" hidden="1">
      <c r="A27" s="162" t="s">
        <v>328</v>
      </c>
      <c r="B27" s="163">
        <f>'実質GDP'!B157/1000</f>
        <v>0.3674</v>
      </c>
      <c r="C27" s="164">
        <f>'実質GDP'!L157/1000</f>
        <v>0.19319999999999998</v>
      </c>
      <c r="D27" s="369"/>
      <c r="E27" s="369"/>
      <c r="F27" s="369"/>
      <c r="G27" s="3"/>
      <c r="H27" s="369"/>
      <c r="I27" s="372"/>
      <c r="K27" s="215"/>
    </row>
    <row r="28" spans="1:11" ht="15.75" customHeight="1" hidden="1">
      <c r="A28" s="162" t="s">
        <v>329</v>
      </c>
      <c r="B28" s="163">
        <f>'実質GDP'!B158/1000</f>
        <v>1.3636</v>
      </c>
      <c r="C28" s="164">
        <f>'実質GDP'!L158/1000</f>
        <v>1.4798</v>
      </c>
      <c r="D28" s="369"/>
      <c r="E28" s="369"/>
      <c r="F28" s="369"/>
      <c r="G28" s="3"/>
      <c r="H28" s="369"/>
      <c r="I28" s="372"/>
      <c r="K28" s="215"/>
    </row>
    <row r="29" spans="1:11" ht="15.75" customHeight="1" hidden="1">
      <c r="A29" s="162" t="s">
        <v>330</v>
      </c>
      <c r="B29" s="163">
        <f>'実質GDP'!B159/1000</f>
        <v>4.931100000000001</v>
      </c>
      <c r="C29" s="164">
        <f>'実質GDP'!L159/1000</f>
        <v>5.6875</v>
      </c>
      <c r="D29" s="369"/>
      <c r="E29" s="369"/>
      <c r="F29" s="369"/>
      <c r="G29" s="3"/>
      <c r="H29" s="369"/>
      <c r="I29" s="372"/>
      <c r="K29" s="215"/>
    </row>
    <row r="30" spans="1:11" ht="15.75" customHeight="1">
      <c r="A30" s="162" t="s">
        <v>331</v>
      </c>
      <c r="B30" s="163">
        <f>'実質GDP'!B160/1000</f>
        <v>41.3575</v>
      </c>
      <c r="C30" s="164">
        <f>'実質GDP'!L160/1000</f>
        <v>32.808800000000005</v>
      </c>
      <c r="D30" s="369"/>
      <c r="E30" s="369"/>
      <c r="F30" s="369"/>
      <c r="G30" s="3"/>
      <c r="H30" s="369"/>
      <c r="I30" s="372"/>
      <c r="K30" s="215"/>
    </row>
    <row r="31" spans="1:11" ht="15.75" customHeight="1">
      <c r="A31" s="162" t="s">
        <v>332</v>
      </c>
      <c r="B31" s="163">
        <f>'実質GDP'!B161/1000</f>
        <v>13.1365</v>
      </c>
      <c r="C31" s="164">
        <f>'実質GDP'!L161/1000</f>
        <v>15.5685</v>
      </c>
      <c r="D31" s="369"/>
      <c r="E31" s="369"/>
      <c r="F31" s="369"/>
      <c r="G31" s="3"/>
      <c r="H31" s="369"/>
      <c r="I31" s="372"/>
      <c r="K31" s="215"/>
    </row>
    <row r="32" spans="1:11" ht="15.75" customHeight="1" hidden="1">
      <c r="A32" s="162" t="s">
        <v>333</v>
      </c>
      <c r="B32" s="163">
        <f>'実質GDP'!B162/1000</f>
        <v>8.4508</v>
      </c>
      <c r="C32" s="164">
        <f>'実質GDP'!L162/1000</f>
        <v>10.6283</v>
      </c>
      <c r="D32" s="369"/>
      <c r="E32" s="369"/>
      <c r="F32" s="369"/>
      <c r="G32" s="3"/>
      <c r="H32" s="369"/>
      <c r="I32" s="372"/>
      <c r="K32" s="215"/>
    </row>
    <row r="33" spans="1:11" ht="15.75" customHeight="1" hidden="1">
      <c r="A33" s="162" t="s">
        <v>334</v>
      </c>
      <c r="B33" s="163">
        <f>'実質GDP'!B163/1000</f>
        <v>4.711</v>
      </c>
      <c r="C33" s="164">
        <f>'実質GDP'!L163/1000</f>
        <v>4.9986999999999995</v>
      </c>
      <c r="D33" s="369"/>
      <c r="E33" s="369"/>
      <c r="F33" s="369"/>
      <c r="G33" s="3"/>
      <c r="H33" s="369"/>
      <c r="I33" s="372"/>
      <c r="K33" s="215"/>
    </row>
    <row r="34" spans="1:11" ht="15.75" customHeight="1">
      <c r="A34" s="162" t="s">
        <v>335</v>
      </c>
      <c r="B34" s="163">
        <f>'実質GDP'!B164/1000</f>
        <v>74.711</v>
      </c>
      <c r="C34" s="164">
        <f>'実質GDP'!L164/1000</f>
        <v>69.7343</v>
      </c>
      <c r="D34" s="369"/>
      <c r="E34" s="369"/>
      <c r="F34" s="369"/>
      <c r="G34" s="3"/>
      <c r="H34" s="369"/>
      <c r="I34" s="372"/>
      <c r="K34" s="215"/>
    </row>
    <row r="35" spans="1:11" ht="15.75" customHeight="1" hidden="1">
      <c r="A35" s="162" t="s">
        <v>336</v>
      </c>
      <c r="B35" s="163">
        <f>'実質GDP'!B165/1000</f>
        <v>45.5716</v>
      </c>
      <c r="C35" s="164">
        <f>'実質GDP'!L165/1000</f>
        <v>45.955400000000004</v>
      </c>
      <c r="D35" s="369"/>
      <c r="E35" s="369"/>
      <c r="F35" s="369"/>
      <c r="G35" s="3"/>
      <c r="H35" s="369"/>
      <c r="I35" s="372"/>
      <c r="K35" s="215"/>
    </row>
    <row r="36" spans="1:11" ht="15.75" customHeight="1" hidden="1">
      <c r="A36" s="162" t="s">
        <v>337</v>
      </c>
      <c r="B36" s="163">
        <f>'実質GDP'!B166/1000</f>
        <v>29.1771</v>
      </c>
      <c r="C36" s="164">
        <f>'実質GDP'!L166/1000</f>
        <v>23.708099999999998</v>
      </c>
      <c r="D36" s="369"/>
      <c r="E36" s="369"/>
      <c r="F36" s="369"/>
      <c r="G36" s="3"/>
      <c r="H36" s="369"/>
      <c r="I36" s="372"/>
      <c r="K36" s="215"/>
    </row>
    <row r="37" spans="1:11" ht="15.75" customHeight="1">
      <c r="A37" s="162" t="s">
        <v>338</v>
      </c>
      <c r="B37" s="163">
        <f>'実質GDP'!B167/1000</f>
        <v>30.3304</v>
      </c>
      <c r="C37" s="164">
        <f>'実質GDP'!L167/1000</f>
        <v>34.077400000000004</v>
      </c>
      <c r="D37" s="369"/>
      <c r="E37" s="369"/>
      <c r="F37" s="369"/>
      <c r="G37" s="3"/>
      <c r="H37" s="369"/>
      <c r="I37" s="372"/>
      <c r="K37" s="215"/>
    </row>
    <row r="38" spans="1:11" ht="15.75" customHeight="1">
      <c r="A38" s="162" t="s">
        <v>339</v>
      </c>
      <c r="B38" s="163">
        <f>'実質GDP'!B168/1000</f>
        <v>55.4195</v>
      </c>
      <c r="C38" s="164">
        <f>'実質GDP'!L168/1000</f>
        <v>61.5126</v>
      </c>
      <c r="D38" s="369"/>
      <c r="E38" s="369"/>
      <c r="F38" s="369"/>
      <c r="G38" s="3"/>
      <c r="H38" s="369"/>
      <c r="I38" s="372"/>
      <c r="K38" s="215"/>
    </row>
    <row r="39" spans="1:11" ht="15.75" customHeight="1" hidden="1">
      <c r="A39" s="162" t="s">
        <v>340</v>
      </c>
      <c r="B39" s="163">
        <f>'実質GDP'!B169/1000</f>
        <v>46.6599</v>
      </c>
      <c r="C39" s="164">
        <f>'実質GDP'!L169/1000</f>
        <v>53.6286</v>
      </c>
      <c r="D39" s="369"/>
      <c r="E39" s="369"/>
      <c r="F39" s="369"/>
      <c r="G39" s="3"/>
      <c r="H39" s="369"/>
      <c r="I39" s="372"/>
      <c r="K39" s="215"/>
    </row>
    <row r="40" spans="1:11" ht="15.75" customHeight="1" hidden="1">
      <c r="A40" s="162" t="s">
        <v>341</v>
      </c>
      <c r="B40" s="163">
        <f>'実質GDP'!B170/1000</f>
        <v>8.6738</v>
      </c>
      <c r="C40" s="164">
        <f>'実質GDP'!L170/1000</f>
        <v>7.8711</v>
      </c>
      <c r="D40" s="369"/>
      <c r="E40" s="369"/>
      <c r="F40" s="369"/>
      <c r="G40" s="3"/>
      <c r="H40" s="369"/>
      <c r="I40" s="372"/>
      <c r="K40" s="215"/>
    </row>
    <row r="41" spans="1:11" ht="15.75" customHeight="1">
      <c r="A41" s="162" t="s">
        <v>342</v>
      </c>
      <c r="B41" s="163">
        <f>'実質GDP'!B171/1000</f>
        <v>32.0911</v>
      </c>
      <c r="C41" s="164">
        <f>'実質GDP'!L171/1000</f>
        <v>37.5884</v>
      </c>
      <c r="D41" s="369"/>
      <c r="E41" s="369"/>
      <c r="F41" s="369"/>
      <c r="G41" s="3"/>
      <c r="H41" s="369"/>
      <c r="I41" s="372"/>
      <c r="K41" s="215"/>
    </row>
    <row r="42" spans="1:11" ht="15.75" customHeight="1" hidden="1">
      <c r="A42" s="162" t="s">
        <v>343</v>
      </c>
      <c r="B42" s="163">
        <f>'実質GDP'!B172/1000</f>
        <v>25.4563</v>
      </c>
      <c r="C42" s="164">
        <f>'実質GDP'!L172/1000</f>
        <v>24.776799999999998</v>
      </c>
      <c r="D42" s="369"/>
      <c r="E42" s="369"/>
      <c r="F42" s="369"/>
      <c r="G42" s="3"/>
      <c r="H42" s="369"/>
      <c r="I42" s="372"/>
      <c r="K42" s="215"/>
    </row>
    <row r="43" spans="1:11" ht="15.75" customHeight="1" hidden="1">
      <c r="A43" s="162" t="s">
        <v>344</v>
      </c>
      <c r="B43" s="163">
        <f>'実質GDP'!B173/1000</f>
        <v>7.3231</v>
      </c>
      <c r="C43" s="164">
        <f>'実質GDP'!L173/1000</f>
        <v>12.783299999999999</v>
      </c>
      <c r="D43" s="369"/>
      <c r="E43" s="369"/>
      <c r="F43" s="369"/>
      <c r="G43" s="3"/>
      <c r="H43" s="369"/>
      <c r="I43" s="372"/>
      <c r="K43" s="215"/>
    </row>
    <row r="44" spans="1:11" ht="15.75" customHeight="1">
      <c r="A44" s="162" t="s">
        <v>345</v>
      </c>
      <c r="B44" s="163">
        <f>'実質GDP'!B174/1000</f>
        <v>93.6994</v>
      </c>
      <c r="C44" s="164">
        <f>'実質GDP'!L174/1000</f>
        <v>118.7882</v>
      </c>
      <c r="D44" s="369"/>
      <c r="E44" s="369"/>
      <c r="F44" s="369"/>
      <c r="G44" s="3"/>
      <c r="H44" s="369"/>
      <c r="I44" s="372"/>
      <c r="K44" s="215"/>
    </row>
    <row r="45" spans="1:11" ht="15.75" customHeight="1" hidden="1">
      <c r="A45" s="162" t="s">
        <v>346</v>
      </c>
      <c r="B45" s="163">
        <f>'実質GDP'!B175/1000</f>
        <v>20.2833</v>
      </c>
      <c r="C45" s="164">
        <f>'実質GDP'!L175/1000</f>
        <v>28.6594</v>
      </c>
      <c r="D45" s="369"/>
      <c r="E45" s="369"/>
      <c r="F45" s="369"/>
      <c r="G45" s="3"/>
      <c r="H45" s="369"/>
      <c r="I45" s="372"/>
      <c r="K45" s="215"/>
    </row>
    <row r="46" spans="1:11" ht="15.75" customHeight="1" hidden="1">
      <c r="A46" s="162" t="s">
        <v>347</v>
      </c>
      <c r="B46" s="163">
        <f>'実質GDP'!B176/1000</f>
        <v>35.5025</v>
      </c>
      <c r="C46" s="164">
        <f>'実質GDP'!L176/1000</f>
        <v>52.9537</v>
      </c>
      <c r="D46" s="369"/>
      <c r="E46" s="369"/>
      <c r="F46" s="369"/>
      <c r="G46" s="3"/>
      <c r="H46" s="369"/>
      <c r="I46" s="372"/>
      <c r="K46" s="215"/>
    </row>
    <row r="47" spans="1:11" ht="15.75" customHeight="1" hidden="1">
      <c r="A47" s="162" t="s">
        <v>348</v>
      </c>
      <c r="B47" s="163">
        <f>'実質GDP'!B177/1000</f>
        <v>38.0004</v>
      </c>
      <c r="C47" s="164">
        <f>'実質GDP'!L177/1000</f>
        <v>37.4878</v>
      </c>
      <c r="D47" s="369"/>
      <c r="E47" s="369"/>
      <c r="F47" s="369"/>
      <c r="G47" s="3"/>
      <c r="H47" s="369"/>
      <c r="I47" s="372"/>
      <c r="K47" s="215"/>
    </row>
    <row r="48" spans="1:11" ht="15.75" customHeight="1">
      <c r="A48" s="162" t="s">
        <v>349</v>
      </c>
      <c r="B48" s="163">
        <f>'実質GDP'!B178/1000</f>
        <v>42.7371</v>
      </c>
      <c r="C48" s="164">
        <f>'実質GDP'!L178/1000</f>
        <v>49.4249</v>
      </c>
      <c r="D48" s="369"/>
      <c r="E48" s="369"/>
      <c r="F48" s="369"/>
      <c r="G48" s="3"/>
      <c r="H48" s="369"/>
      <c r="I48" s="372"/>
      <c r="K48" s="215"/>
    </row>
    <row r="49" spans="1:11" ht="15.75" customHeight="1" hidden="1">
      <c r="A49" s="162" t="s">
        <v>350</v>
      </c>
      <c r="B49" s="163">
        <f>'実質GDP'!B179/1000</f>
        <v>4.0390999999999995</v>
      </c>
      <c r="C49" s="164">
        <f>'実質GDP'!L179/1000</f>
        <v>5.2778</v>
      </c>
      <c r="D49" s="369"/>
      <c r="E49" s="369"/>
      <c r="F49" s="369"/>
      <c r="G49" s="3"/>
      <c r="H49" s="369"/>
      <c r="I49" s="372"/>
      <c r="K49" s="215"/>
    </row>
    <row r="50" spans="1:11" ht="15.75" customHeight="1" hidden="1">
      <c r="A50" s="162" t="s">
        <v>351</v>
      </c>
      <c r="B50" s="163">
        <f>'実質GDP'!B180/1000</f>
        <v>13.436399999999999</v>
      </c>
      <c r="C50" s="164">
        <f>'実質GDP'!L180/1000</f>
        <v>13.9949</v>
      </c>
      <c r="D50" s="369"/>
      <c r="E50" s="369"/>
      <c r="F50" s="369"/>
      <c r="G50" s="3"/>
      <c r="H50" s="369"/>
      <c r="I50" s="372"/>
      <c r="K50" s="215"/>
    </row>
    <row r="51" spans="1:11" ht="15.75" customHeight="1" hidden="1">
      <c r="A51" s="162" t="s">
        <v>352</v>
      </c>
      <c r="B51" s="163">
        <f>'実質GDP'!B181/1000</f>
        <v>25.2649</v>
      </c>
      <c r="C51" s="164">
        <f>'実質GDP'!L181/1000</f>
        <v>30.1575</v>
      </c>
      <c r="D51" s="369"/>
      <c r="E51" s="369"/>
      <c r="F51" s="369"/>
      <c r="G51" s="3"/>
      <c r="H51" s="369"/>
      <c r="I51" s="372"/>
      <c r="K51" s="215"/>
    </row>
    <row r="52" spans="1:11" ht="15.75" customHeight="1" thickBot="1">
      <c r="A52" s="165" t="s">
        <v>353</v>
      </c>
      <c r="B52" s="166">
        <f>'実質GDP'!B182/1000</f>
        <v>9.1249</v>
      </c>
      <c r="C52" s="167">
        <f>'実質GDP'!L182/1000</f>
        <v>11.3965</v>
      </c>
      <c r="D52" s="370"/>
      <c r="E52" s="370"/>
      <c r="F52" s="370"/>
      <c r="G52" s="3"/>
      <c r="H52" s="370"/>
      <c r="I52" s="373"/>
      <c r="K52" s="215"/>
    </row>
    <row r="53" spans="1:11" ht="15.75" customHeight="1" hidden="1">
      <c r="A53" s="159" t="s">
        <v>354</v>
      </c>
      <c r="B53" s="160">
        <f>'実質GDP'!B183/1000</f>
        <v>4.6417</v>
      </c>
      <c r="C53" s="161">
        <f>'実質GDP'!L183/1000</f>
        <v>5.1645</v>
      </c>
      <c r="D53" s="368"/>
      <c r="E53" s="368"/>
      <c r="F53" s="368"/>
      <c r="G53" s="3"/>
      <c r="H53" s="368"/>
      <c r="I53" s="371"/>
      <c r="K53" s="215"/>
    </row>
    <row r="54" spans="1:11" ht="15.75" customHeight="1" hidden="1">
      <c r="A54" s="162" t="s">
        <v>355</v>
      </c>
      <c r="B54" s="163">
        <f>'実質GDP'!B184/1000</f>
        <v>4.4894</v>
      </c>
      <c r="C54" s="164">
        <f>'実質GDP'!L184/1000</f>
        <v>6.216399999999999</v>
      </c>
      <c r="D54" s="369"/>
      <c r="E54" s="369"/>
      <c r="F54" s="369"/>
      <c r="G54" s="3"/>
      <c r="H54" s="369"/>
      <c r="I54" s="372"/>
      <c r="K54" s="215"/>
    </row>
    <row r="55" spans="1:11" ht="15.75" customHeight="1" hidden="1">
      <c r="A55" s="162"/>
      <c r="B55" s="163"/>
      <c r="C55" s="164"/>
      <c r="D55" s="369"/>
      <c r="E55" s="369"/>
      <c r="F55" s="369"/>
      <c r="G55" s="3"/>
      <c r="H55" s="369"/>
      <c r="I55" s="372"/>
      <c r="K55" s="215"/>
    </row>
    <row r="56" spans="1:12" ht="15.75" customHeight="1" thickTop="1">
      <c r="A56" s="168" t="s">
        <v>356</v>
      </c>
      <c r="B56" s="163">
        <f>'実質GDP'!B186/1000</f>
        <v>511.1713</v>
      </c>
      <c r="C56" s="164">
        <f>'実質GDP'!L186/1000</f>
        <v>565.8085</v>
      </c>
      <c r="D56" s="369"/>
      <c r="E56" s="369"/>
      <c r="F56" s="369"/>
      <c r="G56" s="3"/>
      <c r="H56" s="369"/>
      <c r="I56" s="369"/>
      <c r="J56" s="216"/>
      <c r="K56" s="215"/>
      <c r="L56" s="216"/>
    </row>
    <row r="58" ht="13.5">
      <c r="A58" s="169" t="s">
        <v>358</v>
      </c>
    </row>
    <row r="59" ht="13.5">
      <c r="A59" s="169" t="s">
        <v>357</v>
      </c>
    </row>
  </sheetData>
  <mergeCells count="3">
    <mergeCell ref="D1:D2"/>
    <mergeCell ref="E1:E2"/>
    <mergeCell ref="F1:F2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16"/>
  <sheetViews>
    <sheetView workbookViewId="0" topLeftCell="A1">
      <selection activeCell="L95" sqref="L95"/>
    </sheetView>
  </sheetViews>
  <sheetFormatPr defaultColWidth="9.00390625" defaultRowHeight="13.5"/>
  <cols>
    <col min="1" max="1" width="23.125" style="0" customWidth="1"/>
    <col min="2" max="13" width="8.875" style="0" customWidth="1"/>
    <col min="14" max="14" width="24.375" style="0" customWidth="1"/>
    <col min="15" max="16384" width="8.875" style="0" customWidth="1"/>
  </cols>
  <sheetData>
    <row r="1" spans="1:14" ht="13.5">
      <c r="A1" t="s">
        <v>360</v>
      </c>
      <c r="N1" t="s">
        <v>375</v>
      </c>
    </row>
    <row r="2" spans="1:25" ht="13.5">
      <c r="A2" s="190"/>
      <c r="B2" s="190">
        <v>1996</v>
      </c>
      <c r="C2" s="190">
        <v>1997</v>
      </c>
      <c r="D2" s="190">
        <v>1998</v>
      </c>
      <c r="E2" s="190">
        <v>1999</v>
      </c>
      <c r="F2" s="190">
        <v>2000</v>
      </c>
      <c r="G2" s="190">
        <v>2001</v>
      </c>
      <c r="H2" s="190">
        <v>2002</v>
      </c>
      <c r="I2" s="190">
        <v>2003</v>
      </c>
      <c r="J2" s="190">
        <v>2004</v>
      </c>
      <c r="K2" s="190">
        <v>2005</v>
      </c>
      <c r="L2" s="190">
        <v>2006</v>
      </c>
      <c r="O2">
        <v>1996</v>
      </c>
      <c r="P2">
        <v>1997</v>
      </c>
      <c r="Q2">
        <v>1998</v>
      </c>
      <c r="R2">
        <v>1999</v>
      </c>
      <c r="S2">
        <v>2000</v>
      </c>
      <c r="T2">
        <v>2001</v>
      </c>
      <c r="U2">
        <v>2002</v>
      </c>
      <c r="V2">
        <v>2003</v>
      </c>
      <c r="W2">
        <v>2004</v>
      </c>
      <c r="X2">
        <v>2005</v>
      </c>
      <c r="Y2">
        <v>2006</v>
      </c>
    </row>
    <row r="3" spans="1:25" ht="13.5">
      <c r="A3" s="190" t="s">
        <v>380</v>
      </c>
      <c r="B3" s="374">
        <f>O3/O22*10</f>
        <v>743.8608168950215</v>
      </c>
      <c r="C3" s="374">
        <f aca="true" t="shared" si="0" ref="C3:L17">P3/P22*10</f>
        <v>751.4705503908386</v>
      </c>
      <c r="D3" s="374">
        <f t="shared" si="0"/>
        <v>744.9979626098152</v>
      </c>
      <c r="E3" s="374">
        <f t="shared" si="0"/>
        <v>756.9684628755897</v>
      </c>
      <c r="F3" s="374">
        <f t="shared" si="0"/>
        <v>775.8238716414446</v>
      </c>
      <c r="G3" s="374">
        <f t="shared" si="0"/>
        <v>779.6019278233608</v>
      </c>
      <c r="H3" s="374">
        <f t="shared" si="0"/>
        <v>796.6657059052915</v>
      </c>
      <c r="I3" s="374">
        <f t="shared" si="0"/>
        <v>810.0428629745544</v>
      </c>
      <c r="J3" s="374">
        <f t="shared" si="0"/>
        <v>824.7873585641827</v>
      </c>
      <c r="K3" s="374">
        <f t="shared" si="0"/>
        <v>842.1256373029005</v>
      </c>
      <c r="L3" s="374">
        <f t="shared" si="0"/>
        <v>847.9657117909796</v>
      </c>
      <c r="M3" s="105"/>
      <c r="N3" t="s">
        <v>361</v>
      </c>
      <c r="O3" s="105">
        <f>'実質GDP'!B133</f>
        <v>459304.3</v>
      </c>
      <c r="P3" s="105">
        <f>'実質GDP'!C133</f>
        <v>467219.3</v>
      </c>
      <c r="Q3" s="105">
        <f>'実質GDP'!D133</f>
        <v>457078.6</v>
      </c>
      <c r="R3" s="105">
        <f>'実質GDP'!E133</f>
        <v>457246.8</v>
      </c>
      <c r="S3" s="105">
        <f>'実質GDP'!F133</f>
        <v>468062.3</v>
      </c>
      <c r="T3" s="105">
        <f>'実質GDP'!G133</f>
        <v>467480.5</v>
      </c>
      <c r="U3" s="105">
        <f>'実質GDP'!H133</f>
        <v>469881.4</v>
      </c>
      <c r="V3" s="105">
        <f>'実質GDP'!I133</f>
        <v>476240.4</v>
      </c>
      <c r="W3" s="105">
        <f>'実質GDP'!J133</f>
        <v>486203.9</v>
      </c>
      <c r="X3" s="105">
        <f>'実質GDP'!K133</f>
        <v>498824.7</v>
      </c>
      <c r="Y3" s="105">
        <f>'実質GDP'!L133</f>
        <v>504997.5</v>
      </c>
    </row>
    <row r="4" spans="1:25" ht="13.5">
      <c r="A4" s="174" t="s">
        <v>400</v>
      </c>
      <c r="B4" s="374">
        <f aca="true" t="shared" si="1" ref="B4:B17">O4/O23*10</f>
        <v>187.21153846153842</v>
      </c>
      <c r="C4" s="374">
        <f t="shared" si="0"/>
        <v>191.82003626473258</v>
      </c>
      <c r="D4" s="374">
        <f t="shared" si="0"/>
        <v>203.77006610009443</v>
      </c>
      <c r="E4" s="374">
        <f t="shared" si="0"/>
        <v>215.24573968881202</v>
      </c>
      <c r="F4" s="374">
        <f t="shared" si="0"/>
        <v>230.16300129366104</v>
      </c>
      <c r="G4" s="374">
        <f t="shared" si="0"/>
        <v>234.8566017316017</v>
      </c>
      <c r="H4" s="374">
        <f t="shared" si="0"/>
        <v>266.06998264893</v>
      </c>
      <c r="I4" s="374">
        <f t="shared" si="0"/>
        <v>252.42494899446226</v>
      </c>
      <c r="J4" s="374">
        <f t="shared" si="0"/>
        <v>238.69397447313744</v>
      </c>
      <c r="K4" s="374">
        <f t="shared" si="0"/>
        <v>249.25172104160427</v>
      </c>
      <c r="L4" s="374">
        <f t="shared" si="0"/>
        <v>249.75677339901478</v>
      </c>
      <c r="M4" s="105"/>
      <c r="N4" t="s">
        <v>362</v>
      </c>
      <c r="O4" s="105">
        <f>'実質GDP'!B134</f>
        <v>8566.8</v>
      </c>
      <c r="P4" s="105">
        <f>'実質GDP'!C134</f>
        <v>8463.1</v>
      </c>
      <c r="Q4" s="105">
        <f>'実質GDP'!D134</f>
        <v>8631.7</v>
      </c>
      <c r="R4" s="105">
        <f>'実質GDP'!E134</f>
        <v>8715.3</v>
      </c>
      <c r="S4" s="105">
        <f>'実質GDP'!F134</f>
        <v>8895.8</v>
      </c>
      <c r="T4" s="105">
        <f>'実質GDP'!G134</f>
        <v>8680.3</v>
      </c>
      <c r="U4" s="105">
        <f>'実質GDP'!H134</f>
        <v>9200.7</v>
      </c>
      <c r="V4" s="105">
        <f>'実質GDP'!I134</f>
        <v>8660.7</v>
      </c>
      <c r="W4" s="105">
        <f>'実質GDP'!J134</f>
        <v>8041.6</v>
      </c>
      <c r="X4" s="105">
        <f>'実質GDP'!K134</f>
        <v>8327.5</v>
      </c>
      <c r="Y4" s="105">
        <f>'実質GDP'!L134</f>
        <v>8112.1</v>
      </c>
    </row>
    <row r="5" spans="1:25" ht="13.5">
      <c r="A5" s="174" t="s">
        <v>401</v>
      </c>
      <c r="B5" s="374">
        <f t="shared" si="1"/>
        <v>756.144578313253</v>
      </c>
      <c r="C5" s="374">
        <f t="shared" si="0"/>
        <v>756.25</v>
      </c>
      <c r="D5" s="374">
        <f t="shared" si="0"/>
        <v>727.3417721518988</v>
      </c>
      <c r="E5" s="374">
        <f t="shared" si="0"/>
        <v>755.7333333333332</v>
      </c>
      <c r="F5" s="374">
        <f t="shared" si="0"/>
        <v>882.3943661971832</v>
      </c>
      <c r="G5" s="374">
        <f t="shared" si="0"/>
        <v>1024.6969696969697</v>
      </c>
      <c r="H5" s="374">
        <f t="shared" si="0"/>
        <v>1049.1935483870968</v>
      </c>
      <c r="I5" s="374">
        <f t="shared" si="0"/>
        <v>1135.344827586207</v>
      </c>
      <c r="J5" s="374">
        <f t="shared" si="0"/>
        <v>1025.6363636363635</v>
      </c>
      <c r="K5" s="374">
        <f t="shared" si="0"/>
        <v>1167.450980392157</v>
      </c>
      <c r="L5" s="374">
        <f t="shared" si="0"/>
        <v>1275.5102040816325</v>
      </c>
      <c r="M5" s="105"/>
      <c r="N5" t="s">
        <v>363</v>
      </c>
      <c r="O5" s="105">
        <f>'実質GDP'!B138</f>
        <v>627.6</v>
      </c>
      <c r="P5" s="105">
        <f>'実質GDP'!C138</f>
        <v>605</v>
      </c>
      <c r="Q5" s="105">
        <f>'実質GDP'!D138</f>
        <v>574.6</v>
      </c>
      <c r="R5" s="105">
        <f>'実質GDP'!E138</f>
        <v>566.8</v>
      </c>
      <c r="S5" s="105">
        <f>'実質GDP'!F138</f>
        <v>626.5</v>
      </c>
      <c r="T5" s="105">
        <f>'実質GDP'!G138</f>
        <v>676.3</v>
      </c>
      <c r="U5" s="105">
        <f>'実質GDP'!H138</f>
        <v>650.5</v>
      </c>
      <c r="V5" s="105">
        <f>'実質GDP'!I138</f>
        <v>658.5</v>
      </c>
      <c r="W5" s="105">
        <f>'実質GDP'!J138</f>
        <v>564.1</v>
      </c>
      <c r="X5" s="105">
        <f>'実質GDP'!K138</f>
        <v>595.4</v>
      </c>
      <c r="Y5" s="105">
        <f>'実質GDP'!L138</f>
        <v>625</v>
      </c>
    </row>
    <row r="6" spans="1:25" ht="13.5">
      <c r="A6" s="174" t="s">
        <v>402</v>
      </c>
      <c r="B6" s="374">
        <f t="shared" si="1"/>
        <v>799.0199226446764</v>
      </c>
      <c r="C6" s="374">
        <f t="shared" si="0"/>
        <v>821.1595581242227</v>
      </c>
      <c r="D6" s="374">
        <f t="shared" si="0"/>
        <v>812.0748377243223</v>
      </c>
      <c r="E6" s="374">
        <f t="shared" si="0"/>
        <v>832.2024043372357</v>
      </c>
      <c r="F6" s="374">
        <f t="shared" si="0"/>
        <v>892.0861351264808</v>
      </c>
      <c r="G6" s="374">
        <f t="shared" si="0"/>
        <v>866.6025008226391</v>
      </c>
      <c r="H6" s="374">
        <f t="shared" si="0"/>
        <v>897.0200622621928</v>
      </c>
      <c r="I6" s="374">
        <f t="shared" si="0"/>
        <v>966.0638486027591</v>
      </c>
      <c r="J6" s="374">
        <f t="shared" si="0"/>
        <v>1044.5734682812217</v>
      </c>
      <c r="K6" s="374">
        <f t="shared" si="0"/>
        <v>1107.4581056466302</v>
      </c>
      <c r="L6" s="374">
        <f t="shared" si="0"/>
        <v>1137.530720243968</v>
      </c>
      <c r="M6" s="105"/>
      <c r="N6" t="s">
        <v>364</v>
      </c>
      <c r="O6" s="105">
        <f>'実質GDP'!B139</f>
        <v>109489.7</v>
      </c>
      <c r="P6" s="105">
        <f>'実質GDP'!C139</f>
        <v>112244.3</v>
      </c>
      <c r="Q6" s="105">
        <f>'実質GDP'!D139</f>
        <v>106341.2</v>
      </c>
      <c r="R6" s="105">
        <f>'実質GDP'!E139</f>
        <v>105914.4</v>
      </c>
      <c r="S6" s="105">
        <f>'実質GDP'!F139</f>
        <v>111439.4</v>
      </c>
      <c r="T6" s="105">
        <f>'実質GDP'!G139</f>
        <v>105344.2</v>
      </c>
      <c r="U6" s="105">
        <f>'実質GDP'!H139</f>
        <v>103731.4</v>
      </c>
      <c r="V6" s="105">
        <f>'実質GDP'!I139</f>
        <v>109242.5</v>
      </c>
      <c r="W6" s="105">
        <f>'実質GDP'!J139</f>
        <v>115592.5</v>
      </c>
      <c r="X6" s="105">
        <f>'実質GDP'!K139</f>
        <v>121598.9</v>
      </c>
      <c r="Y6" s="105">
        <f>'実質GDP'!L139</f>
        <v>126823.3</v>
      </c>
    </row>
    <row r="7" spans="1:25" ht="13.5">
      <c r="A7" s="174" t="s">
        <v>411</v>
      </c>
      <c r="B7" s="374">
        <f t="shared" si="1"/>
        <v>681.8691588785045</v>
      </c>
      <c r="C7" s="374">
        <f t="shared" si="0"/>
        <v>767.07648991084</v>
      </c>
      <c r="D7" s="374">
        <f t="shared" si="0"/>
        <v>774.1463414634147</v>
      </c>
      <c r="E7" s="374">
        <f t="shared" si="0"/>
        <v>842.4875868917577</v>
      </c>
      <c r="F7" s="374">
        <f t="shared" si="0"/>
        <v>1029.2307692307693</v>
      </c>
      <c r="G7" s="374">
        <f t="shared" si="0"/>
        <v>922.1672803787482</v>
      </c>
      <c r="H7" s="374">
        <f t="shared" si="0"/>
        <v>1059.051178838413</v>
      </c>
      <c r="I7" s="374">
        <f t="shared" si="0"/>
        <v>1427.8063359234907</v>
      </c>
      <c r="J7" s="374">
        <f t="shared" si="0"/>
        <v>1788.9827373612823</v>
      </c>
      <c r="K7" s="374">
        <f t="shared" si="0"/>
        <v>2079.3868520859673</v>
      </c>
      <c r="L7" s="374">
        <f t="shared" si="0"/>
        <v>2403.5873605947954</v>
      </c>
      <c r="M7" s="105"/>
      <c r="N7" t="s">
        <v>365</v>
      </c>
      <c r="O7" s="105">
        <f>'実質GDP'!B150</f>
        <v>14592</v>
      </c>
      <c r="P7" s="105">
        <f>'実質GDP'!C150</f>
        <v>16346.4</v>
      </c>
      <c r="Q7" s="105">
        <f>'実質GDP'!D150</f>
        <v>15870</v>
      </c>
      <c r="R7" s="105">
        <f>'実質GDP'!E150</f>
        <v>16967.7</v>
      </c>
      <c r="S7" s="105">
        <f>'実質GDP'!F150</f>
        <v>20070</v>
      </c>
      <c r="T7" s="105">
        <f>'実質GDP'!G150</f>
        <v>17530.4</v>
      </c>
      <c r="U7" s="105">
        <f>'実質GDP'!H150</f>
        <v>18416.9</v>
      </c>
      <c r="V7" s="105">
        <f>'実質GDP'!I150</f>
        <v>23887.2</v>
      </c>
      <c r="W7" s="105">
        <f>'実質GDP'!J150</f>
        <v>29017.3</v>
      </c>
      <c r="X7" s="105">
        <f>'実質GDP'!K150</f>
        <v>32895.9</v>
      </c>
      <c r="Y7" s="105">
        <f>'実質GDP'!L150</f>
        <v>38793.9</v>
      </c>
    </row>
    <row r="8" spans="1:25" ht="13.5">
      <c r="A8" s="174" t="s">
        <v>403</v>
      </c>
      <c r="B8" s="374">
        <f t="shared" si="1"/>
        <v>595.1575766297309</v>
      </c>
      <c r="C8" s="374">
        <f t="shared" si="0"/>
        <v>583.0746183478384</v>
      </c>
      <c r="D8" s="374">
        <f t="shared" si="0"/>
        <v>585.2274768033523</v>
      </c>
      <c r="E8" s="374">
        <f t="shared" si="0"/>
        <v>588.6190549013611</v>
      </c>
      <c r="F8" s="374">
        <f t="shared" si="0"/>
        <v>579.1561378880049</v>
      </c>
      <c r="G8" s="374">
        <f t="shared" si="0"/>
        <v>583.0598705501618</v>
      </c>
      <c r="H8" s="374">
        <f t="shared" si="0"/>
        <v>577.5186227445787</v>
      </c>
      <c r="I8" s="374">
        <f t="shared" si="0"/>
        <v>559.7292266034863</v>
      </c>
      <c r="J8" s="374">
        <f t="shared" si="0"/>
        <v>590.797342192691</v>
      </c>
      <c r="K8" s="374">
        <f t="shared" si="0"/>
        <v>584.2244460328807</v>
      </c>
      <c r="L8" s="374">
        <f t="shared" si="0"/>
        <v>594.6855174913902</v>
      </c>
      <c r="M8" s="105"/>
      <c r="N8" t="s">
        <v>366</v>
      </c>
      <c r="O8" s="105">
        <f>'実質GDP'!B160</f>
        <v>41357.5</v>
      </c>
      <c r="P8" s="105">
        <f>'実質GDP'!C160</f>
        <v>40867.7</v>
      </c>
      <c r="Q8" s="105">
        <f>'実質GDP'!D160</f>
        <v>39104.9</v>
      </c>
      <c r="R8" s="105">
        <f>'実質GDP'!E160</f>
        <v>38489.8</v>
      </c>
      <c r="S8" s="105">
        <f>'実質GDP'!F160</f>
        <v>37129.7</v>
      </c>
      <c r="T8" s="105">
        <f>'実質GDP'!G160</f>
        <v>36033.1</v>
      </c>
      <c r="U8" s="105">
        <f>'実質GDP'!H160</f>
        <v>34887.9</v>
      </c>
      <c r="V8" s="105">
        <f>'実質GDP'!I160</f>
        <v>33074.4</v>
      </c>
      <c r="W8" s="105">
        <f>'実質GDP'!J160</f>
        <v>33787.7</v>
      </c>
      <c r="X8" s="105">
        <f>'実質GDP'!K160</f>
        <v>32693.2</v>
      </c>
      <c r="Y8" s="105">
        <f>'実質GDP'!L160</f>
        <v>32808.8</v>
      </c>
    </row>
    <row r="9" spans="1:25" ht="13.5">
      <c r="A9" s="174" t="s">
        <v>404</v>
      </c>
      <c r="B9" s="374">
        <f t="shared" si="1"/>
        <v>2906.305309734513</v>
      </c>
      <c r="C9" s="374">
        <f t="shared" si="0"/>
        <v>2886.505494505495</v>
      </c>
      <c r="D9" s="374">
        <f t="shared" si="0"/>
        <v>2923.8646288209607</v>
      </c>
      <c r="E9" s="374">
        <f t="shared" si="0"/>
        <v>2948.2173913043475</v>
      </c>
      <c r="F9" s="374">
        <f t="shared" si="0"/>
        <v>2944.9891540130147</v>
      </c>
      <c r="G9" s="374">
        <f t="shared" si="0"/>
        <v>3009.3492407809113</v>
      </c>
      <c r="H9" s="374">
        <f t="shared" si="0"/>
        <v>3046.6079295154186</v>
      </c>
      <c r="I9" s="374">
        <f t="shared" si="0"/>
        <v>3098.452914798206</v>
      </c>
      <c r="J9" s="374">
        <f t="shared" si="0"/>
        <v>3259.704545454546</v>
      </c>
      <c r="K9" s="374">
        <f t="shared" si="0"/>
        <v>3575</v>
      </c>
      <c r="L9" s="374">
        <f t="shared" si="0"/>
        <v>3595.496535796767</v>
      </c>
      <c r="M9" s="105"/>
      <c r="N9" t="s">
        <v>367</v>
      </c>
      <c r="O9" s="105">
        <f>'実質GDP'!B161</f>
        <v>13136.5</v>
      </c>
      <c r="P9" s="105">
        <f>'実質GDP'!C161</f>
        <v>13133.6</v>
      </c>
      <c r="Q9" s="105">
        <f>'実質GDP'!D161</f>
        <v>13391.3</v>
      </c>
      <c r="R9" s="105">
        <f>'実質GDP'!E161</f>
        <v>13561.8</v>
      </c>
      <c r="S9" s="105">
        <f>'実質GDP'!F161</f>
        <v>13576.4</v>
      </c>
      <c r="T9" s="105">
        <f>'実質GDP'!G161</f>
        <v>13873.1</v>
      </c>
      <c r="U9" s="105">
        <f>'実質GDP'!H161</f>
        <v>13831.6</v>
      </c>
      <c r="V9" s="105">
        <f>'実質GDP'!I161</f>
        <v>13819.1</v>
      </c>
      <c r="W9" s="105">
        <f>'実質GDP'!J161</f>
        <v>14342.7</v>
      </c>
      <c r="X9" s="105">
        <f>'実質GDP'!K161</f>
        <v>15587</v>
      </c>
      <c r="Y9" s="105">
        <f>'実質GDP'!L161</f>
        <v>15568.5</v>
      </c>
    </row>
    <row r="10" spans="1:25" ht="13.5">
      <c r="A10" s="174" t="s">
        <v>405</v>
      </c>
      <c r="B10" s="374">
        <f t="shared" si="1"/>
        <v>630.5790006752195</v>
      </c>
      <c r="C10" s="374">
        <f t="shared" si="0"/>
        <v>636.8242157774582</v>
      </c>
      <c r="D10" s="374">
        <f t="shared" si="0"/>
        <v>620.7735559720566</v>
      </c>
      <c r="E10" s="374">
        <f t="shared" si="0"/>
        <v>623.9920778437958</v>
      </c>
      <c r="F10" s="374">
        <f t="shared" si="0"/>
        <v>619.2331960389099</v>
      </c>
      <c r="G10" s="374">
        <f t="shared" si="0"/>
        <v>630.2513941754448</v>
      </c>
      <c r="H10" s="374">
        <f t="shared" si="0"/>
        <v>638.8420766512639</v>
      </c>
      <c r="I10" s="374">
        <f t="shared" si="0"/>
        <v>635.1073000733676</v>
      </c>
      <c r="J10" s="374">
        <f t="shared" si="0"/>
        <v>647.7868170472404</v>
      </c>
      <c r="K10" s="374">
        <f t="shared" si="0"/>
        <v>657.1624248033318</v>
      </c>
      <c r="L10" s="374">
        <f t="shared" si="0"/>
        <v>650.2032634032635</v>
      </c>
      <c r="M10" s="105"/>
      <c r="N10" t="s">
        <v>368</v>
      </c>
      <c r="O10" s="105">
        <f>'実質GDP'!B164</f>
        <v>74711</v>
      </c>
      <c r="P10" s="105">
        <f>'実質GDP'!C164</f>
        <v>75317.2</v>
      </c>
      <c r="Q10" s="105">
        <f>'実質GDP'!D164</f>
        <v>72866.4</v>
      </c>
      <c r="R10" s="105">
        <f>'実質GDP'!E164</f>
        <v>72464.2</v>
      </c>
      <c r="S10" s="105">
        <f>'実質GDP'!F164</f>
        <v>70660.7</v>
      </c>
      <c r="T10" s="105">
        <f>'実質GDP'!G164</f>
        <v>71199.5</v>
      </c>
      <c r="U10" s="105">
        <f>'実質GDP'!H164</f>
        <v>70509</v>
      </c>
      <c r="V10" s="105">
        <f>'実質GDP'!I164</f>
        <v>69252.1</v>
      </c>
      <c r="W10" s="105">
        <f>'実質GDP'!J164</f>
        <v>70071.1</v>
      </c>
      <c r="X10" s="105">
        <f>'実質GDP'!K164</f>
        <v>71006.4</v>
      </c>
      <c r="Y10" s="105">
        <f>'実質GDP'!L164</f>
        <v>69734.3</v>
      </c>
    </row>
    <row r="11" spans="1:25" ht="13.5">
      <c r="A11" s="174" t="s">
        <v>406</v>
      </c>
      <c r="B11" s="374">
        <f t="shared" si="1"/>
        <v>1478.0896686159847</v>
      </c>
      <c r="C11" s="374">
        <f t="shared" si="0"/>
        <v>1546.5089641434265</v>
      </c>
      <c r="D11" s="374">
        <f t="shared" si="0"/>
        <v>1453.4840954274355</v>
      </c>
      <c r="E11" s="374">
        <f t="shared" si="0"/>
        <v>1552.5539568345325</v>
      </c>
      <c r="F11" s="374">
        <f t="shared" si="0"/>
        <v>1596.4971158888306</v>
      </c>
      <c r="G11" s="374">
        <f t="shared" si="0"/>
        <v>1737.0104223806911</v>
      </c>
      <c r="H11" s="374">
        <f t="shared" si="0"/>
        <v>1842.5355969331872</v>
      </c>
      <c r="I11" s="374">
        <f t="shared" si="0"/>
        <v>1970.7652769845802</v>
      </c>
      <c r="J11" s="374">
        <f t="shared" si="0"/>
        <v>1946.9452449567723</v>
      </c>
      <c r="K11" s="374">
        <f t="shared" si="0"/>
        <v>1990.465517241379</v>
      </c>
      <c r="L11" s="374">
        <f t="shared" si="0"/>
        <v>1939.5219123505979</v>
      </c>
      <c r="M11" s="105"/>
      <c r="N11" t="s">
        <v>369</v>
      </c>
      <c r="O11" s="105">
        <f>'実質GDP'!B167</f>
        <v>30330.4</v>
      </c>
      <c r="P11" s="105">
        <f>'実質GDP'!C167</f>
        <v>31053.9</v>
      </c>
      <c r="Q11" s="105">
        <f>'実質GDP'!D167</f>
        <v>29244.1</v>
      </c>
      <c r="R11" s="105">
        <f>'実質GDP'!E167</f>
        <v>30212.7</v>
      </c>
      <c r="S11" s="105">
        <f>'実質GDP'!F167</f>
        <v>30445.2</v>
      </c>
      <c r="T11" s="105">
        <f>'実質GDP'!G167</f>
        <v>31665.7</v>
      </c>
      <c r="U11" s="105">
        <f>'実質GDP'!H167</f>
        <v>33644.7</v>
      </c>
      <c r="V11" s="105">
        <f>'実質GDP'!I167</f>
        <v>34508.1</v>
      </c>
      <c r="W11" s="105">
        <f>'実質GDP'!J167</f>
        <v>33779.5</v>
      </c>
      <c r="X11" s="105">
        <f>'実質GDP'!K167</f>
        <v>34634.1</v>
      </c>
      <c r="Y11" s="105">
        <f>'実質GDP'!L167</f>
        <v>34077.4</v>
      </c>
    </row>
    <row r="12" spans="1:25" ht="13.5">
      <c r="A12" s="174" t="s">
        <v>407</v>
      </c>
      <c r="B12" s="374">
        <f t="shared" si="1"/>
        <v>5672.4155578300915</v>
      </c>
      <c r="C12" s="374">
        <f t="shared" si="0"/>
        <v>5633.150000000001</v>
      </c>
      <c r="D12" s="374">
        <f t="shared" si="0"/>
        <v>5454.333976833977</v>
      </c>
      <c r="E12" s="374">
        <f t="shared" si="0"/>
        <v>5489.156976744185</v>
      </c>
      <c r="F12" s="374">
        <f t="shared" si="0"/>
        <v>5537.215311004785</v>
      </c>
      <c r="G12" s="374">
        <f t="shared" si="0"/>
        <v>5609.952198852772</v>
      </c>
      <c r="H12" s="374">
        <f t="shared" si="0"/>
        <v>5735.668604651163</v>
      </c>
      <c r="I12" s="374">
        <f t="shared" si="0"/>
        <v>6127.156057494866</v>
      </c>
      <c r="J12" s="374">
        <f t="shared" si="0"/>
        <v>6258.464730290456</v>
      </c>
      <c r="K12" s="374">
        <f t="shared" si="0"/>
        <v>6243.043032786885</v>
      </c>
      <c r="L12" s="374">
        <f t="shared" si="0"/>
        <v>6348.0495356037145</v>
      </c>
      <c r="M12" s="105"/>
      <c r="N12" t="s">
        <v>370</v>
      </c>
      <c r="O12" s="105">
        <f>'実質GDP'!B168</f>
        <v>55419.5</v>
      </c>
      <c r="P12" s="105">
        <f>'実質GDP'!C168</f>
        <v>56331.5</v>
      </c>
      <c r="Q12" s="105">
        <f>'実質GDP'!D168</f>
        <v>56506.9</v>
      </c>
      <c r="R12" s="105">
        <f>'実質GDP'!E168</f>
        <v>56648.1</v>
      </c>
      <c r="S12" s="105">
        <f>'実質GDP'!F168</f>
        <v>57863.9</v>
      </c>
      <c r="T12" s="105">
        <f>'実質GDP'!G168</f>
        <v>58680.1</v>
      </c>
      <c r="U12" s="105">
        <f>'実質GDP'!H168</f>
        <v>59192.1</v>
      </c>
      <c r="V12" s="105">
        <f>'実質GDP'!I168</f>
        <v>59678.5</v>
      </c>
      <c r="W12" s="105">
        <f>'実質GDP'!J168</f>
        <v>60331.6</v>
      </c>
      <c r="X12" s="105">
        <f>'実質GDP'!K168</f>
        <v>60932.1</v>
      </c>
      <c r="Y12" s="105">
        <f>'実質GDP'!L168</f>
        <v>61512.6</v>
      </c>
    </row>
    <row r="13" spans="1:25" ht="13.5">
      <c r="A13" s="174" t="s">
        <v>408</v>
      </c>
      <c r="B13" s="374">
        <f t="shared" si="1"/>
        <v>812.432911392405</v>
      </c>
      <c r="C13" s="374">
        <f t="shared" si="0"/>
        <v>866.9730142566191</v>
      </c>
      <c r="D13" s="374">
        <f t="shared" si="0"/>
        <v>890.1281380753139</v>
      </c>
      <c r="E13" s="374">
        <f t="shared" si="0"/>
        <v>896.878460321645</v>
      </c>
      <c r="F13" s="374">
        <f t="shared" si="0"/>
        <v>908.687369519833</v>
      </c>
      <c r="G13" s="374">
        <f t="shared" si="0"/>
        <v>954.9425287356321</v>
      </c>
      <c r="H13" s="374">
        <f t="shared" si="0"/>
        <v>1001.1366748835935</v>
      </c>
      <c r="I13" s="374">
        <f t="shared" si="0"/>
        <v>995.7204416913546</v>
      </c>
      <c r="J13" s="374">
        <f t="shared" si="0"/>
        <v>1011.6268980477224</v>
      </c>
      <c r="K13" s="374">
        <f t="shared" si="0"/>
        <v>1034.0239154616238</v>
      </c>
      <c r="L13" s="374">
        <f t="shared" si="0"/>
        <v>1015.9027027027028</v>
      </c>
      <c r="M13" s="105"/>
      <c r="N13" t="s">
        <v>371</v>
      </c>
      <c r="O13" s="105">
        <f>'実質GDP'!B171</f>
        <v>32091.1</v>
      </c>
      <c r="P13" s="105">
        <f>'実質GDP'!C171</f>
        <v>34054.7</v>
      </c>
      <c r="Q13" s="105">
        <f>'実質GDP'!D171</f>
        <v>34038.5</v>
      </c>
      <c r="R13" s="105">
        <f>'実質GDP'!E171</f>
        <v>34018.6</v>
      </c>
      <c r="S13" s="105">
        <f>'実質GDP'!F171</f>
        <v>34820.9</v>
      </c>
      <c r="T13" s="105">
        <f>'実質GDP'!G171</f>
        <v>35724.4</v>
      </c>
      <c r="U13" s="105">
        <f>'実質GDP'!H171</f>
        <v>36551.5</v>
      </c>
      <c r="V13" s="105">
        <f>'実質GDP'!I171</f>
        <v>36971.1</v>
      </c>
      <c r="W13" s="105">
        <f>'実質GDP'!J171</f>
        <v>37308.8</v>
      </c>
      <c r="X13" s="105">
        <f>'実質GDP'!K171</f>
        <v>37183.5</v>
      </c>
      <c r="Y13" s="105">
        <f>'実質GDP'!L171</f>
        <v>37588.4</v>
      </c>
    </row>
    <row r="14" spans="1:25" ht="13.5">
      <c r="A14" s="174" t="s">
        <v>409</v>
      </c>
      <c r="B14" s="374">
        <f t="shared" si="1"/>
        <v>546.1929466627805</v>
      </c>
      <c r="C14" s="374">
        <f t="shared" si="0"/>
        <v>534.7315455107663</v>
      </c>
      <c r="D14" s="374">
        <f t="shared" si="0"/>
        <v>530.430911289436</v>
      </c>
      <c r="E14" s="374">
        <f t="shared" si="0"/>
        <v>532.6385296868981</v>
      </c>
      <c r="F14" s="374">
        <f t="shared" si="0"/>
        <v>544.7512609503583</v>
      </c>
      <c r="G14" s="374">
        <f t="shared" si="0"/>
        <v>541.6134988203919</v>
      </c>
      <c r="H14" s="374">
        <f t="shared" si="0"/>
        <v>542.1502668949541</v>
      </c>
      <c r="I14" s="374">
        <f t="shared" si="0"/>
        <v>543.3128048480071</v>
      </c>
      <c r="J14" s="374">
        <f t="shared" si="0"/>
        <v>532.8632377340601</v>
      </c>
      <c r="K14" s="374">
        <f t="shared" si="0"/>
        <v>536.8492078113486</v>
      </c>
      <c r="L14" s="374">
        <f t="shared" si="0"/>
        <v>539.7991456875397</v>
      </c>
      <c r="M14" s="105"/>
      <c r="N14" t="s">
        <v>372</v>
      </c>
      <c r="O14" s="105">
        <f>'実質GDP'!B174</f>
        <v>93699.4</v>
      </c>
      <c r="P14" s="105">
        <f>'実質GDP'!C174</f>
        <v>95112.7</v>
      </c>
      <c r="Q14" s="105">
        <f>'実質GDP'!D174</f>
        <v>96506.6</v>
      </c>
      <c r="R14" s="105">
        <f>'実質GDP'!E174</f>
        <v>96796.4</v>
      </c>
      <c r="S14" s="105">
        <f>'実質GDP'!F174</f>
        <v>102603.9</v>
      </c>
      <c r="T14" s="105">
        <f>'実質GDP'!G174</f>
        <v>105603.8</v>
      </c>
      <c r="U14" s="105">
        <f>'実質GDP'!H174</f>
        <v>107660.2</v>
      </c>
      <c r="V14" s="105">
        <f>'実質GDP'!I174</f>
        <v>110276.2</v>
      </c>
      <c r="W14" s="105">
        <f>'実質GDP'!J174</f>
        <v>112407.5</v>
      </c>
      <c r="X14" s="105">
        <f>'実質GDP'!K174</f>
        <v>116560.7</v>
      </c>
      <c r="Y14" s="105">
        <f>'実質GDP'!L174</f>
        <v>118788.2</v>
      </c>
    </row>
    <row r="15" spans="1:25" ht="13.5">
      <c r="A15" s="190" t="s">
        <v>381</v>
      </c>
      <c r="B15" s="374">
        <f t="shared" si="1"/>
        <v>1145.4596622889305</v>
      </c>
      <c r="C15" s="374">
        <f t="shared" si="0"/>
        <v>1164.4477291050791</v>
      </c>
      <c r="D15" s="374">
        <f t="shared" si="0"/>
        <v>1188.8324324324326</v>
      </c>
      <c r="E15" s="374">
        <f t="shared" si="0"/>
        <v>1224.7146739130435</v>
      </c>
      <c r="F15" s="374">
        <f t="shared" si="0"/>
        <v>1259.2111750205422</v>
      </c>
      <c r="G15" s="374">
        <f t="shared" si="0"/>
        <v>1296.824736550194</v>
      </c>
      <c r="H15" s="374">
        <f t="shared" si="0"/>
        <v>1330.7941834451901</v>
      </c>
      <c r="I15" s="374">
        <f t="shared" si="0"/>
        <v>1364.3307086614172</v>
      </c>
      <c r="J15" s="374">
        <f t="shared" si="0"/>
        <v>1381.8636877828053</v>
      </c>
      <c r="K15" s="374">
        <f t="shared" si="0"/>
        <v>1410.2866972477066</v>
      </c>
      <c r="L15" s="374">
        <f t="shared" si="0"/>
        <v>1435.5184432181238</v>
      </c>
      <c r="M15" s="105"/>
      <c r="N15" t="s">
        <v>373</v>
      </c>
      <c r="O15" s="105">
        <f>'実質GDP'!B178</f>
        <v>42737.1</v>
      </c>
      <c r="P15" s="105">
        <f>'実質GDP'!C178</f>
        <v>43329.1</v>
      </c>
      <c r="Q15" s="105">
        <f>'実質GDP'!D178</f>
        <v>43986.8</v>
      </c>
      <c r="R15" s="105">
        <f>'実質GDP'!E178</f>
        <v>45069.5</v>
      </c>
      <c r="S15" s="105">
        <f>'実質GDP'!F178</f>
        <v>45973.8</v>
      </c>
      <c r="T15" s="105">
        <f>'実質GDP'!G178</f>
        <v>46763.5</v>
      </c>
      <c r="U15" s="105">
        <f>'実質GDP'!H178</f>
        <v>47589.2</v>
      </c>
      <c r="V15" s="105">
        <f>'実質GDP'!I178</f>
        <v>48515.6</v>
      </c>
      <c r="W15" s="105">
        <f>'実質GDP'!J178</f>
        <v>48862.7</v>
      </c>
      <c r="X15" s="105">
        <f>'実質GDP'!K178</f>
        <v>49190.8</v>
      </c>
      <c r="Y15" s="105">
        <f>'実質GDP'!L178</f>
        <v>49424.9</v>
      </c>
    </row>
    <row r="16" spans="1:25" ht="13.5">
      <c r="A16" s="190" t="s">
        <v>382</v>
      </c>
      <c r="B16" s="374">
        <f t="shared" si="1"/>
        <v>638.1048951048951</v>
      </c>
      <c r="C16" s="374">
        <f t="shared" si="0"/>
        <v>615.4736129905277</v>
      </c>
      <c r="D16" s="374">
        <f t="shared" si="0"/>
        <v>627.5638506876228</v>
      </c>
      <c r="E16" s="374">
        <f t="shared" si="0"/>
        <v>605.1520912547527</v>
      </c>
      <c r="F16" s="374">
        <f t="shared" si="0"/>
        <v>702.9323899371069</v>
      </c>
      <c r="G16" s="374">
        <f t="shared" si="0"/>
        <v>758.2367758186399</v>
      </c>
      <c r="H16" s="374">
        <f t="shared" si="0"/>
        <v>817.873949579832</v>
      </c>
      <c r="I16" s="374">
        <f t="shared" si="0"/>
        <v>837.4055415617129</v>
      </c>
      <c r="J16" s="374">
        <f t="shared" si="0"/>
        <v>872.3573825503355</v>
      </c>
      <c r="K16" s="374">
        <f t="shared" si="0"/>
        <v>900.7107023411372</v>
      </c>
      <c r="L16" s="374">
        <f t="shared" si="0"/>
        <v>948.917568692756</v>
      </c>
      <c r="M16" s="105"/>
      <c r="N16" t="s">
        <v>374</v>
      </c>
      <c r="O16" s="105">
        <f>'実質GDP'!B182</f>
        <v>9124.9</v>
      </c>
      <c r="P16" s="105">
        <f>'実質GDP'!C182</f>
        <v>9096.7</v>
      </c>
      <c r="Q16" s="105">
        <f>'実質GDP'!D182</f>
        <v>9582.9</v>
      </c>
      <c r="R16" s="105">
        <f>'実質GDP'!E182</f>
        <v>9549.3</v>
      </c>
      <c r="S16" s="105">
        <f>'実質GDP'!F182</f>
        <v>8941.3</v>
      </c>
      <c r="T16" s="105">
        <f>'実質GDP'!G182</f>
        <v>9030.6</v>
      </c>
      <c r="U16" s="105">
        <f>'実質GDP'!H182</f>
        <v>9732.7</v>
      </c>
      <c r="V16" s="105">
        <f>'実質GDP'!I182</f>
        <v>9973.5</v>
      </c>
      <c r="W16" s="105">
        <f>'実質GDP'!J182</f>
        <v>10398.5</v>
      </c>
      <c r="X16" s="105">
        <f>'実質GDP'!K182</f>
        <v>10772.5</v>
      </c>
      <c r="Y16" s="105">
        <f>'実質GDP'!L182</f>
        <v>11396.5</v>
      </c>
    </row>
    <row r="17" spans="1:25" ht="13.5">
      <c r="A17" s="191" t="s">
        <v>4</v>
      </c>
      <c r="B17" s="374">
        <f t="shared" si="1"/>
        <v>764.0027201937017</v>
      </c>
      <c r="C17" s="374">
        <f t="shared" si="0"/>
        <v>771.3172932777225</v>
      </c>
      <c r="D17" s="374">
        <f t="shared" si="0"/>
        <v>766.9637573409033</v>
      </c>
      <c r="E17" s="374">
        <f t="shared" si="0"/>
        <v>779.5169273411205</v>
      </c>
      <c r="F17" s="374">
        <f t="shared" si="0"/>
        <v>801.4366715194238</v>
      </c>
      <c r="G17" s="374">
        <f t="shared" si="0"/>
        <v>808.008986890258</v>
      </c>
      <c r="H17" s="374">
        <f t="shared" si="0"/>
        <v>827.045508023907</v>
      </c>
      <c r="I17" s="374">
        <f t="shared" si="0"/>
        <v>841.6059428067801</v>
      </c>
      <c r="J17" s="374">
        <f t="shared" si="0"/>
        <v>856.6445756643004</v>
      </c>
      <c r="K17" s="374">
        <f t="shared" si="0"/>
        <v>874.2224412528551</v>
      </c>
      <c r="L17" s="374">
        <f t="shared" si="0"/>
        <v>881.3491074488302</v>
      </c>
      <c r="M17" s="105"/>
      <c r="N17" s="104" t="s">
        <v>4</v>
      </c>
      <c r="O17" s="105">
        <f>'実質GDP'!B186</f>
        <v>511171.3</v>
      </c>
      <c r="P17" s="105">
        <f>'実質GDP'!C186</f>
        <v>519659.6</v>
      </c>
      <c r="Q17" s="105">
        <f>'実質GDP'!D186</f>
        <v>510636.8</v>
      </c>
      <c r="R17" s="105">
        <f>'実質GDP'!E186</f>
        <v>511854.2</v>
      </c>
      <c r="S17" s="105">
        <f>'実質GDP'!F186</f>
        <v>522977.5</v>
      </c>
      <c r="T17" s="105">
        <f>'実質GDP'!G186</f>
        <v>523274.7</v>
      </c>
      <c r="U17" s="105">
        <f>'実質GDP'!H186</f>
        <v>527216.7</v>
      </c>
      <c r="V17" s="105">
        <f>'実質GDP'!I186</f>
        <v>534748</v>
      </c>
      <c r="W17" s="105">
        <f>'実質GDP'!J186</f>
        <v>545477</v>
      </c>
      <c r="X17" s="105">
        <f>'実質GDP'!K186</f>
        <v>558785.5</v>
      </c>
      <c r="Y17" s="105">
        <f>'実質GDP'!L186</f>
        <v>565808.5</v>
      </c>
    </row>
    <row r="20" spans="1:14" ht="13.5">
      <c r="A20" t="s">
        <v>35</v>
      </c>
      <c r="N20" t="s">
        <v>33</v>
      </c>
    </row>
    <row r="21" spans="1:25" ht="13.5">
      <c r="A21" s="190"/>
      <c r="B21" s="190">
        <v>1996</v>
      </c>
      <c r="C21" s="190">
        <v>1997</v>
      </c>
      <c r="D21" s="190">
        <v>1998</v>
      </c>
      <c r="E21" s="190">
        <v>1999</v>
      </c>
      <c r="F21" s="190">
        <v>2000</v>
      </c>
      <c r="G21" s="190">
        <v>2001</v>
      </c>
      <c r="H21" s="190">
        <v>2002</v>
      </c>
      <c r="I21" s="190">
        <v>2003</v>
      </c>
      <c r="J21" s="190">
        <v>2004</v>
      </c>
      <c r="K21" s="190">
        <v>2005</v>
      </c>
      <c r="L21" s="190">
        <v>2006</v>
      </c>
      <c r="O21">
        <v>1996</v>
      </c>
      <c r="P21">
        <v>1997</v>
      </c>
      <c r="Q21">
        <v>1998</v>
      </c>
      <c r="R21">
        <v>1999</v>
      </c>
      <c r="S21">
        <v>2000</v>
      </c>
      <c r="T21">
        <v>2001</v>
      </c>
      <c r="U21">
        <v>2002</v>
      </c>
      <c r="V21">
        <v>2003</v>
      </c>
      <c r="W21">
        <v>2004</v>
      </c>
      <c r="X21">
        <v>2005</v>
      </c>
      <c r="Y21">
        <v>2006</v>
      </c>
    </row>
    <row r="22" spans="1:25" ht="13.5">
      <c r="A22" s="190" t="s">
        <v>383</v>
      </c>
      <c r="B22" s="374"/>
      <c r="C22" s="374"/>
      <c r="D22" s="374"/>
      <c r="E22" s="374"/>
      <c r="F22" s="374"/>
      <c r="G22" s="374"/>
      <c r="H22" s="374"/>
      <c r="I22" s="374"/>
      <c r="J22" s="374"/>
      <c r="K22" s="374"/>
      <c r="L22" s="374"/>
      <c r="M22" s="106"/>
      <c r="N22" t="s">
        <v>361</v>
      </c>
      <c r="O22" s="106">
        <f>'就業者数'!B111</f>
        <v>6174.6</v>
      </c>
      <c r="P22" s="106">
        <f>'就業者数'!C111</f>
        <v>6217.4</v>
      </c>
      <c r="Q22" s="106">
        <f>'就業者数'!D111</f>
        <v>6135.3</v>
      </c>
      <c r="R22" s="106">
        <f>'就業者数'!E111</f>
        <v>6040.5</v>
      </c>
      <c r="S22" s="106">
        <f>'就業者数'!F111</f>
        <v>6033.1</v>
      </c>
      <c r="T22" s="106">
        <f>'就業者数'!G111</f>
        <v>5996.4</v>
      </c>
      <c r="U22" s="106">
        <f>'就業者数'!H111</f>
        <v>5898.1</v>
      </c>
      <c r="V22" s="106">
        <f>'就業者数'!I111</f>
        <v>5879.2</v>
      </c>
      <c r="W22" s="106">
        <f>'就業者数'!J111</f>
        <v>5894.9</v>
      </c>
      <c r="X22" s="106">
        <f>'就業者数'!K111</f>
        <v>5923.4</v>
      </c>
      <c r="Y22" s="106">
        <f>'就業者数'!L111</f>
        <v>5955.4</v>
      </c>
    </row>
    <row r="23" spans="1:25" ht="13.5">
      <c r="A23" s="174" t="s">
        <v>400</v>
      </c>
      <c r="B23" s="374"/>
      <c r="C23" s="374"/>
      <c r="D23" s="374"/>
      <c r="E23" s="374"/>
      <c r="F23" s="374"/>
      <c r="G23" s="374"/>
      <c r="H23" s="374"/>
      <c r="I23" s="374"/>
      <c r="J23" s="374"/>
      <c r="K23" s="374"/>
      <c r="L23" s="374"/>
      <c r="M23" s="106"/>
      <c r="N23" t="s">
        <v>362</v>
      </c>
      <c r="O23" s="106">
        <f>'就業者数'!B112</f>
        <v>457.6</v>
      </c>
      <c r="P23" s="106">
        <f>'就業者数'!C112</f>
        <v>441.2</v>
      </c>
      <c r="Q23" s="106">
        <f>'就業者数'!D112</f>
        <v>423.6</v>
      </c>
      <c r="R23" s="106">
        <f>'就業者数'!E112</f>
        <v>404.9</v>
      </c>
      <c r="S23" s="106">
        <f>'就業者数'!F112</f>
        <v>386.5</v>
      </c>
      <c r="T23" s="106">
        <f>'就業者数'!G112</f>
        <v>369.6</v>
      </c>
      <c r="U23" s="106">
        <f>'就業者数'!H112</f>
        <v>345.8</v>
      </c>
      <c r="V23" s="106">
        <f>'就業者数'!I112</f>
        <v>343.1</v>
      </c>
      <c r="W23" s="106">
        <f>'就業者数'!J112</f>
        <v>336.9</v>
      </c>
      <c r="X23" s="106">
        <f>'就業者数'!K112</f>
        <v>334.1</v>
      </c>
      <c r="Y23" s="106">
        <f>'就業者数'!L112</f>
        <v>324.8</v>
      </c>
    </row>
    <row r="24" spans="1:25" ht="13.5">
      <c r="A24" s="174" t="s">
        <v>401</v>
      </c>
      <c r="B24" s="374"/>
      <c r="C24" s="374"/>
      <c r="D24" s="374"/>
      <c r="E24" s="374"/>
      <c r="F24" s="374"/>
      <c r="G24" s="374"/>
      <c r="H24" s="374"/>
      <c r="I24" s="374"/>
      <c r="J24" s="374"/>
      <c r="K24" s="374"/>
      <c r="L24" s="374"/>
      <c r="M24" s="106"/>
      <c r="N24" t="s">
        <v>363</v>
      </c>
      <c r="O24" s="106">
        <f>'就業者数'!B113</f>
        <v>8.3</v>
      </c>
      <c r="P24" s="106">
        <f>'就業者数'!C113</f>
        <v>8</v>
      </c>
      <c r="Q24" s="106">
        <f>'就業者数'!D113</f>
        <v>7.9</v>
      </c>
      <c r="R24" s="106">
        <f>'就業者数'!E113</f>
        <v>7.5</v>
      </c>
      <c r="S24" s="106">
        <f>'就業者数'!F113</f>
        <v>7.1</v>
      </c>
      <c r="T24" s="106">
        <f>'就業者数'!G113</f>
        <v>6.6</v>
      </c>
      <c r="U24" s="106">
        <f>'就業者数'!H113</f>
        <v>6.2</v>
      </c>
      <c r="V24" s="106">
        <f>'就業者数'!I113</f>
        <v>5.8</v>
      </c>
      <c r="W24" s="106">
        <f>'就業者数'!J113</f>
        <v>5.5</v>
      </c>
      <c r="X24" s="106">
        <f>'就業者数'!K113</f>
        <v>5.1</v>
      </c>
      <c r="Y24" s="106">
        <f>'就業者数'!L113</f>
        <v>4.9</v>
      </c>
    </row>
    <row r="25" spans="1:25" ht="13.5">
      <c r="A25" s="174" t="s">
        <v>402</v>
      </c>
      <c r="B25" s="374"/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106"/>
      <c r="N25" t="s">
        <v>364</v>
      </c>
      <c r="O25" s="106">
        <f>'就業者数'!B114</f>
        <v>1370.3</v>
      </c>
      <c r="P25" s="106">
        <f>'就業者数'!C114</f>
        <v>1366.9</v>
      </c>
      <c r="Q25" s="106">
        <f>'就業者数'!D114</f>
        <v>1309.5</v>
      </c>
      <c r="R25" s="106">
        <f>'就業者数'!E114</f>
        <v>1272.7</v>
      </c>
      <c r="S25" s="106">
        <f>'就業者数'!F114</f>
        <v>1249.2</v>
      </c>
      <c r="T25" s="106">
        <f>'就業者数'!G114</f>
        <v>1215.6</v>
      </c>
      <c r="U25" s="106">
        <f>'就業者数'!H114</f>
        <v>1156.4</v>
      </c>
      <c r="V25" s="106">
        <f>'就業者数'!I114</f>
        <v>1130.8</v>
      </c>
      <c r="W25" s="106">
        <f>'就業者数'!J114</f>
        <v>1106.6</v>
      </c>
      <c r="X25" s="106">
        <f>'就業者数'!K114</f>
        <v>1098</v>
      </c>
      <c r="Y25" s="106">
        <f>'就業者数'!L114</f>
        <v>1114.9</v>
      </c>
    </row>
    <row r="26" spans="1:25" ht="13.5">
      <c r="A26" s="174" t="s">
        <v>411</v>
      </c>
      <c r="B26" s="374"/>
      <c r="C26" s="374"/>
      <c r="D26" s="374"/>
      <c r="E26" s="374"/>
      <c r="F26" s="374"/>
      <c r="G26" s="374"/>
      <c r="H26" s="374"/>
      <c r="I26" s="374"/>
      <c r="J26" s="374"/>
      <c r="K26" s="374"/>
      <c r="L26" s="374"/>
      <c r="M26" s="106"/>
      <c r="N26" t="s">
        <v>365</v>
      </c>
      <c r="O26" s="106">
        <f>'就業者数'!B124</f>
        <v>214</v>
      </c>
      <c r="P26" s="106">
        <f>'就業者数'!C124</f>
        <v>213.1</v>
      </c>
      <c r="Q26" s="106">
        <f>'就業者数'!D124</f>
        <v>205</v>
      </c>
      <c r="R26" s="106">
        <f>'就業者数'!E124</f>
        <v>201.4</v>
      </c>
      <c r="S26" s="106">
        <f>'就業者数'!F124</f>
        <v>195</v>
      </c>
      <c r="T26" s="106">
        <f>'就業者数'!G124</f>
        <v>190.1</v>
      </c>
      <c r="U26" s="106">
        <f>'就業者数'!H124</f>
        <v>173.9</v>
      </c>
      <c r="V26" s="106">
        <f>'就業者数'!I124</f>
        <v>167.3</v>
      </c>
      <c r="W26" s="106">
        <f>'就業者数'!J124</f>
        <v>162.2</v>
      </c>
      <c r="X26" s="106">
        <f>'就業者数'!K124</f>
        <v>158.2</v>
      </c>
      <c r="Y26" s="106">
        <f>'就業者数'!L124</f>
        <v>161.4</v>
      </c>
    </row>
    <row r="27" spans="1:25" ht="13.5">
      <c r="A27" s="174" t="s">
        <v>403</v>
      </c>
      <c r="B27" s="374"/>
      <c r="C27" s="374"/>
      <c r="D27" s="374"/>
      <c r="E27" s="374"/>
      <c r="F27" s="374"/>
      <c r="G27" s="374"/>
      <c r="H27" s="374"/>
      <c r="I27" s="374"/>
      <c r="J27" s="374"/>
      <c r="K27" s="374"/>
      <c r="L27" s="374"/>
      <c r="M27" s="106"/>
      <c r="N27" t="s">
        <v>366</v>
      </c>
      <c r="O27" s="106">
        <f>'就業者数'!B128</f>
        <v>694.9</v>
      </c>
      <c r="P27" s="106">
        <f>'就業者数'!C128</f>
        <v>700.9</v>
      </c>
      <c r="Q27" s="106">
        <f>'就業者数'!D128</f>
        <v>668.2</v>
      </c>
      <c r="R27" s="106">
        <f>'就業者数'!E128</f>
        <v>653.9</v>
      </c>
      <c r="S27" s="106">
        <f>'就業者数'!F128</f>
        <v>641.1</v>
      </c>
      <c r="T27" s="106">
        <f>'就業者数'!G128</f>
        <v>618</v>
      </c>
      <c r="U27" s="106">
        <f>'就業者数'!H128</f>
        <v>604.1</v>
      </c>
      <c r="V27" s="106">
        <f>'就業者数'!I128</f>
        <v>590.9</v>
      </c>
      <c r="W27" s="106">
        <f>'就業者数'!J128</f>
        <v>571.9</v>
      </c>
      <c r="X27" s="106">
        <f>'就業者数'!K128</f>
        <v>559.6</v>
      </c>
      <c r="Y27" s="106">
        <f>'就業者数'!L128</f>
        <v>551.7</v>
      </c>
    </row>
    <row r="28" spans="1:25" ht="13.5">
      <c r="A28" s="174" t="s">
        <v>404</v>
      </c>
      <c r="B28" s="374"/>
      <c r="C28" s="374"/>
      <c r="D28" s="374"/>
      <c r="E28" s="374"/>
      <c r="F28" s="374"/>
      <c r="G28" s="374"/>
      <c r="H28" s="374"/>
      <c r="I28" s="374"/>
      <c r="J28" s="374"/>
      <c r="K28" s="374"/>
      <c r="L28" s="374"/>
      <c r="M28" s="106"/>
      <c r="N28" t="s">
        <v>367</v>
      </c>
      <c r="O28" s="106">
        <f>'就業者数'!B129</f>
        <v>45.2</v>
      </c>
      <c r="P28" s="106">
        <f>'就業者数'!C129</f>
        <v>45.5</v>
      </c>
      <c r="Q28" s="106">
        <f>'就業者数'!D129</f>
        <v>45.8</v>
      </c>
      <c r="R28" s="106">
        <f>'就業者数'!E129</f>
        <v>46</v>
      </c>
      <c r="S28" s="106">
        <f>'就業者数'!F129</f>
        <v>46.1</v>
      </c>
      <c r="T28" s="106">
        <f>'就業者数'!G129</f>
        <v>46.1</v>
      </c>
      <c r="U28" s="106">
        <f>'就業者数'!H129</f>
        <v>45.4</v>
      </c>
      <c r="V28" s="106">
        <f>'就業者数'!I129</f>
        <v>44.6</v>
      </c>
      <c r="W28" s="106">
        <f>'就業者数'!J129</f>
        <v>44</v>
      </c>
      <c r="X28" s="106">
        <f>'就業者数'!K129</f>
        <v>43.6</v>
      </c>
      <c r="Y28" s="106">
        <f>'就業者数'!L129</f>
        <v>43.3</v>
      </c>
    </row>
    <row r="29" spans="1:25" ht="13.5">
      <c r="A29" s="174" t="s">
        <v>405</v>
      </c>
      <c r="B29" s="374"/>
      <c r="C29" s="374"/>
      <c r="D29" s="374"/>
      <c r="E29" s="374"/>
      <c r="F29" s="374"/>
      <c r="G29" s="374"/>
      <c r="H29" s="374"/>
      <c r="I29" s="374"/>
      <c r="J29" s="374"/>
      <c r="K29" s="374"/>
      <c r="L29" s="374"/>
      <c r="M29" s="106"/>
      <c r="N29" t="s">
        <v>368</v>
      </c>
      <c r="O29" s="106">
        <f>'就業者数'!B130</f>
        <v>1184.8</v>
      </c>
      <c r="P29" s="106">
        <f>'就業者数'!C130</f>
        <v>1182.7</v>
      </c>
      <c r="Q29" s="106">
        <f>'就業者数'!D130</f>
        <v>1173.8</v>
      </c>
      <c r="R29" s="106">
        <f>'就業者数'!E130</f>
        <v>1161.3</v>
      </c>
      <c r="S29" s="106">
        <f>'就業者数'!F130</f>
        <v>1141.1</v>
      </c>
      <c r="T29" s="106">
        <f>'就業者数'!G130</f>
        <v>1129.7</v>
      </c>
      <c r="U29" s="106">
        <f>'就業者数'!H130</f>
        <v>1103.7</v>
      </c>
      <c r="V29" s="106">
        <f>'就業者数'!I130</f>
        <v>1090.4</v>
      </c>
      <c r="W29" s="106">
        <f>'就業者数'!J130</f>
        <v>1081.7</v>
      </c>
      <c r="X29" s="106">
        <f>'就業者数'!K130</f>
        <v>1080.5</v>
      </c>
      <c r="Y29" s="106">
        <f>'就業者数'!L130</f>
        <v>1072.5</v>
      </c>
    </row>
    <row r="30" spans="1:25" ht="13.5">
      <c r="A30" s="174" t="s">
        <v>406</v>
      </c>
      <c r="B30" s="374"/>
      <c r="C30" s="374"/>
      <c r="D30" s="374"/>
      <c r="E30" s="374"/>
      <c r="F30" s="374"/>
      <c r="G30" s="374"/>
      <c r="H30" s="374"/>
      <c r="I30" s="374"/>
      <c r="J30" s="374"/>
      <c r="K30" s="374"/>
      <c r="L30" s="374"/>
      <c r="M30" s="106"/>
      <c r="N30" t="s">
        <v>369</v>
      </c>
      <c r="O30" s="106">
        <f>'就業者数'!B131</f>
        <v>205.2</v>
      </c>
      <c r="P30" s="106">
        <f>'就業者数'!C131</f>
        <v>200.8</v>
      </c>
      <c r="Q30" s="106">
        <f>'就業者数'!D131</f>
        <v>201.2</v>
      </c>
      <c r="R30" s="106">
        <f>'就業者数'!E131</f>
        <v>194.6</v>
      </c>
      <c r="S30" s="106">
        <f>'就業者数'!F131</f>
        <v>190.7</v>
      </c>
      <c r="T30" s="106">
        <f>'就業者数'!G131</f>
        <v>182.3</v>
      </c>
      <c r="U30" s="106">
        <f>'就業者数'!H131</f>
        <v>182.6</v>
      </c>
      <c r="V30" s="106">
        <f>'就業者数'!I131</f>
        <v>175.1</v>
      </c>
      <c r="W30" s="106">
        <f>'就業者数'!J131</f>
        <v>173.5</v>
      </c>
      <c r="X30" s="106">
        <f>'就業者数'!K131</f>
        <v>174</v>
      </c>
      <c r="Y30" s="106">
        <f>'就業者数'!L131</f>
        <v>175.7</v>
      </c>
    </row>
    <row r="31" spans="1:25" ht="13.5">
      <c r="A31" s="174" t="s">
        <v>407</v>
      </c>
      <c r="B31" s="374"/>
      <c r="C31" s="374"/>
      <c r="D31" s="374"/>
      <c r="E31" s="374"/>
      <c r="F31" s="374"/>
      <c r="G31" s="374"/>
      <c r="H31" s="374"/>
      <c r="I31" s="374"/>
      <c r="J31" s="374"/>
      <c r="K31" s="374"/>
      <c r="L31" s="374"/>
      <c r="M31" s="106"/>
      <c r="N31" t="s">
        <v>370</v>
      </c>
      <c r="O31" s="106">
        <f>'就業者数'!B132</f>
        <v>97.7</v>
      </c>
      <c r="P31" s="106">
        <f>'就業者数'!C132</f>
        <v>100</v>
      </c>
      <c r="Q31" s="106">
        <f>'就業者数'!D132</f>
        <v>103.6</v>
      </c>
      <c r="R31" s="106">
        <f>'就業者数'!E132</f>
        <v>103.2</v>
      </c>
      <c r="S31" s="106">
        <f>'就業者数'!F132</f>
        <v>104.5</v>
      </c>
      <c r="T31" s="106">
        <f>'就業者数'!G132</f>
        <v>104.6</v>
      </c>
      <c r="U31" s="106">
        <f>'就業者数'!H132</f>
        <v>103.2</v>
      </c>
      <c r="V31" s="106">
        <f>'就業者数'!I132</f>
        <v>97.4</v>
      </c>
      <c r="W31" s="106">
        <f>'就業者数'!J132</f>
        <v>96.4</v>
      </c>
      <c r="X31" s="106">
        <f>'就業者数'!K132</f>
        <v>97.6</v>
      </c>
      <c r="Y31" s="106">
        <f>'就業者数'!L132</f>
        <v>96.9</v>
      </c>
    </row>
    <row r="32" spans="1:25" ht="13.5">
      <c r="A32" s="174" t="s">
        <v>408</v>
      </c>
      <c r="B32" s="374"/>
      <c r="C32" s="374"/>
      <c r="D32" s="374"/>
      <c r="E32" s="374"/>
      <c r="F32" s="374"/>
      <c r="G32" s="374"/>
      <c r="H32" s="374"/>
      <c r="I32" s="374"/>
      <c r="J32" s="374"/>
      <c r="K32" s="374"/>
      <c r="L32" s="374"/>
      <c r="M32" s="106"/>
      <c r="N32" t="s">
        <v>371</v>
      </c>
      <c r="O32" s="106">
        <f>'就業者数'!B133</f>
        <v>395</v>
      </c>
      <c r="P32" s="106">
        <f>'就業者数'!C133</f>
        <v>392.8</v>
      </c>
      <c r="Q32" s="106">
        <f>'就業者数'!D133</f>
        <v>382.4</v>
      </c>
      <c r="R32" s="106">
        <f>'就業者数'!E133</f>
        <v>379.3</v>
      </c>
      <c r="S32" s="106">
        <f>'就業者数'!F133</f>
        <v>383.2</v>
      </c>
      <c r="T32" s="106">
        <f>'就業者数'!G133</f>
        <v>374.1</v>
      </c>
      <c r="U32" s="106">
        <f>'就業者数'!H133</f>
        <v>365.1</v>
      </c>
      <c r="V32" s="106">
        <f>'就業者数'!I133</f>
        <v>371.3</v>
      </c>
      <c r="W32" s="106">
        <f>'就業者数'!J133</f>
        <v>368.8</v>
      </c>
      <c r="X32" s="106">
        <f>'就業者数'!K133</f>
        <v>359.6</v>
      </c>
      <c r="Y32" s="106">
        <f>'就業者数'!L133</f>
        <v>370</v>
      </c>
    </row>
    <row r="33" spans="1:25" ht="13.5">
      <c r="A33" s="174" t="s">
        <v>409</v>
      </c>
      <c r="B33" s="374"/>
      <c r="C33" s="374"/>
      <c r="D33" s="374"/>
      <c r="E33" s="374"/>
      <c r="F33" s="374"/>
      <c r="G33" s="374"/>
      <c r="H33" s="374"/>
      <c r="I33" s="374"/>
      <c r="J33" s="374"/>
      <c r="K33" s="374"/>
      <c r="L33" s="374"/>
      <c r="M33" s="106"/>
      <c r="N33" t="s">
        <v>372</v>
      </c>
      <c r="O33" s="106">
        <f>'就業者数'!B134</f>
        <v>1715.5</v>
      </c>
      <c r="P33" s="106">
        <f>'就業者数'!C134</f>
        <v>1778.7</v>
      </c>
      <c r="Q33" s="106">
        <f>'就業者数'!D134</f>
        <v>1819.4</v>
      </c>
      <c r="R33" s="106">
        <f>'就業者数'!E134</f>
        <v>1817.3</v>
      </c>
      <c r="S33" s="106">
        <f>'就業者数'!F134</f>
        <v>1883.5</v>
      </c>
      <c r="T33" s="106">
        <f>'就業者数'!G134</f>
        <v>1949.8</v>
      </c>
      <c r="U33" s="106">
        <f>'就業者数'!H134</f>
        <v>1985.8</v>
      </c>
      <c r="V33" s="106">
        <f>'就業者数'!I134</f>
        <v>2029.7</v>
      </c>
      <c r="W33" s="106">
        <f>'就業者数'!J134</f>
        <v>2109.5</v>
      </c>
      <c r="X33" s="106">
        <f>'就業者数'!K134</f>
        <v>2171.2</v>
      </c>
      <c r="Y33" s="106">
        <f>'就業者数'!L134</f>
        <v>2200.6</v>
      </c>
    </row>
    <row r="34" spans="1:25" ht="13.5">
      <c r="A34" s="190" t="s">
        <v>384</v>
      </c>
      <c r="B34" s="374"/>
      <c r="C34" s="374"/>
      <c r="D34" s="374"/>
      <c r="E34" s="374"/>
      <c r="F34" s="374"/>
      <c r="G34" s="374"/>
      <c r="H34" s="374"/>
      <c r="I34" s="374"/>
      <c r="J34" s="374"/>
      <c r="K34" s="374"/>
      <c r="L34" s="374"/>
      <c r="M34" s="106"/>
      <c r="N34" t="s">
        <v>373</v>
      </c>
      <c r="O34" s="106">
        <f>'就業者数'!B135</f>
        <v>373.1</v>
      </c>
      <c r="P34" s="106">
        <f>'就業者数'!C135</f>
        <v>372.1</v>
      </c>
      <c r="Q34" s="106">
        <f>'就業者数'!D135</f>
        <v>370</v>
      </c>
      <c r="R34" s="106">
        <f>'就業者数'!E135</f>
        <v>368</v>
      </c>
      <c r="S34" s="106">
        <f>'就業者数'!F135</f>
        <v>365.1</v>
      </c>
      <c r="T34" s="106">
        <f>'就業者数'!G135</f>
        <v>360.6</v>
      </c>
      <c r="U34" s="106">
        <f>'就業者数'!H135</f>
        <v>357.6</v>
      </c>
      <c r="V34" s="106">
        <f>'就業者数'!I135</f>
        <v>355.6</v>
      </c>
      <c r="W34" s="106">
        <f>'就業者数'!J135</f>
        <v>353.6</v>
      </c>
      <c r="X34" s="106">
        <f>'就業者数'!K135</f>
        <v>348.8</v>
      </c>
      <c r="Y34" s="106">
        <f>'就業者数'!L135</f>
        <v>344.3</v>
      </c>
    </row>
    <row r="35" spans="1:25" ht="13.5">
      <c r="A35" s="190" t="s">
        <v>385</v>
      </c>
      <c r="B35" s="374"/>
      <c r="C35" s="374"/>
      <c r="D35" s="374"/>
      <c r="E35" s="374"/>
      <c r="F35" s="374"/>
      <c r="G35" s="374"/>
      <c r="H35" s="374"/>
      <c r="I35" s="374"/>
      <c r="J35" s="374"/>
      <c r="K35" s="374"/>
      <c r="L35" s="374"/>
      <c r="M35" s="106"/>
      <c r="N35" t="s">
        <v>374</v>
      </c>
      <c r="O35" s="106">
        <f>'就業者数'!B139</f>
        <v>143</v>
      </c>
      <c r="P35" s="106">
        <f>'就業者数'!C139</f>
        <v>147.8</v>
      </c>
      <c r="Q35" s="106">
        <f>'就業者数'!D139</f>
        <v>152.7</v>
      </c>
      <c r="R35" s="106">
        <f>'就業者数'!E139</f>
        <v>157.8</v>
      </c>
      <c r="S35" s="106">
        <f>'就業者数'!F139</f>
        <v>127.2</v>
      </c>
      <c r="T35" s="106">
        <f>'就業者数'!G139</f>
        <v>119.1</v>
      </c>
      <c r="U35" s="106">
        <f>'就業者数'!H139</f>
        <v>119</v>
      </c>
      <c r="V35" s="106">
        <f>'就業者数'!I139</f>
        <v>119.1</v>
      </c>
      <c r="W35" s="106">
        <f>'就業者数'!J139</f>
        <v>119.2</v>
      </c>
      <c r="X35" s="106">
        <f>'就業者数'!K139</f>
        <v>119.6</v>
      </c>
      <c r="Y35" s="106">
        <f>'就業者数'!L139</f>
        <v>120.1</v>
      </c>
    </row>
    <row r="36" spans="1:25" ht="13.5">
      <c r="A36" s="191" t="s">
        <v>4</v>
      </c>
      <c r="B36" s="374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106"/>
      <c r="N36" s="104" t="s">
        <v>4</v>
      </c>
      <c r="O36" s="106">
        <f>'就業者数'!B142</f>
        <v>6690.7</v>
      </c>
      <c r="P36" s="106">
        <f>'就業者数'!C142</f>
        <v>6737.3</v>
      </c>
      <c r="Q36" s="106">
        <f>'就業者数'!D142</f>
        <v>6657.9</v>
      </c>
      <c r="R36" s="106">
        <f>'就業者数'!E142</f>
        <v>6566.3</v>
      </c>
      <c r="S36" s="106">
        <f>'就業者数'!F142</f>
        <v>6525.5</v>
      </c>
      <c r="T36" s="106">
        <f>'就業者数'!G142</f>
        <v>6476.1</v>
      </c>
      <c r="U36" s="106">
        <f>'就業者数'!H142</f>
        <v>6374.7</v>
      </c>
      <c r="V36" s="106">
        <f>'就業者数'!I142</f>
        <v>6353.9</v>
      </c>
      <c r="W36" s="106">
        <f>'就業者数'!J142</f>
        <v>6367.6</v>
      </c>
      <c r="X36" s="106">
        <f>'就業者数'!K142</f>
        <v>6391.8</v>
      </c>
      <c r="Y36" s="106">
        <f>'就業者数'!L142</f>
        <v>6419.8</v>
      </c>
    </row>
    <row r="39" spans="1:14" ht="13.5">
      <c r="A39" t="s">
        <v>398</v>
      </c>
      <c r="N39" t="s">
        <v>34</v>
      </c>
    </row>
    <row r="40" spans="1:25" ht="13.5">
      <c r="A40" s="190"/>
      <c r="B40" s="190">
        <v>1996</v>
      </c>
      <c r="C40" s="190">
        <v>1997</v>
      </c>
      <c r="D40" s="190">
        <v>1998</v>
      </c>
      <c r="E40" s="190">
        <v>1999</v>
      </c>
      <c r="F40" s="190">
        <v>2000</v>
      </c>
      <c r="G40" s="190">
        <v>2001</v>
      </c>
      <c r="H40" s="190">
        <v>2002</v>
      </c>
      <c r="I40" s="190">
        <v>2003</v>
      </c>
      <c r="J40" s="190">
        <v>2004</v>
      </c>
      <c r="K40" s="190">
        <v>2005</v>
      </c>
      <c r="L40" s="190">
        <v>2006</v>
      </c>
      <c r="O40">
        <v>1996</v>
      </c>
      <c r="P40">
        <v>1997</v>
      </c>
      <c r="Q40">
        <v>1998</v>
      </c>
      <c r="R40">
        <v>1999</v>
      </c>
      <c r="S40">
        <v>2000</v>
      </c>
      <c r="T40">
        <v>2001</v>
      </c>
      <c r="U40">
        <v>2002</v>
      </c>
      <c r="V40">
        <v>2003</v>
      </c>
      <c r="W40">
        <v>2004</v>
      </c>
      <c r="X40">
        <v>2005</v>
      </c>
      <c r="Y40">
        <v>2006</v>
      </c>
    </row>
    <row r="41" spans="1:25" ht="13.5">
      <c r="A41" s="190" t="s">
        <v>383</v>
      </c>
      <c r="B41" s="192" t="s">
        <v>386</v>
      </c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105"/>
      <c r="N41" t="s">
        <v>361</v>
      </c>
      <c r="O41" s="105">
        <f>'労働時間'!B47</f>
        <v>1916.2</v>
      </c>
      <c r="P41" s="105">
        <f>'労働時間'!C47</f>
        <v>1887.3</v>
      </c>
      <c r="Q41" s="105">
        <f>'労働時間'!D47</f>
        <v>1864</v>
      </c>
      <c r="R41" s="105">
        <f>'労働時間'!E47</f>
        <v>1846.2</v>
      </c>
      <c r="S41" s="105">
        <f>'労働時間'!F47</f>
        <v>1858.2</v>
      </c>
      <c r="T41" s="105">
        <f>'労働時間'!G47</f>
        <v>1839.8</v>
      </c>
      <c r="U41" s="105">
        <f>'労働時間'!H47</f>
        <v>1824</v>
      </c>
      <c r="V41" s="105">
        <f>'労働時間'!I47</f>
        <v>1823.9</v>
      </c>
      <c r="W41" s="105">
        <f>'労働時間'!J47</f>
        <v>1827.7</v>
      </c>
      <c r="X41" s="105">
        <f>'労働時間'!K47</f>
        <v>1815.2</v>
      </c>
      <c r="Y41" s="105">
        <f>'労働時間'!L47</f>
        <v>1823.1</v>
      </c>
    </row>
    <row r="42" spans="1:25" ht="13.5">
      <c r="A42" s="174" t="s">
        <v>400</v>
      </c>
      <c r="B42" s="192" t="s">
        <v>386</v>
      </c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105"/>
      <c r="N42" t="s">
        <v>362</v>
      </c>
      <c r="O42" s="105">
        <f>'労働時間'!B48</f>
        <v>1828</v>
      </c>
      <c r="P42" s="105">
        <f>'労働時間'!C48</f>
        <v>1801.2</v>
      </c>
      <c r="Q42" s="105">
        <f>'労働時間'!D48</f>
        <v>1772.6</v>
      </c>
      <c r="R42" s="105">
        <f>'労働時間'!E48</f>
        <v>1760.6</v>
      </c>
      <c r="S42" s="105">
        <f>'労働時間'!F48</f>
        <v>1753.3</v>
      </c>
      <c r="T42" s="105">
        <f>'労働時間'!G48</f>
        <v>1775.3</v>
      </c>
      <c r="U42" s="105">
        <f>'労働時間'!H48</f>
        <v>1793.7</v>
      </c>
      <c r="V42" s="105">
        <f>'労働時間'!I48</f>
        <v>1769.1</v>
      </c>
      <c r="W42" s="105">
        <f>'労働時間'!J48</f>
        <v>1774.2</v>
      </c>
      <c r="X42" s="105">
        <f>'労働時間'!K48</f>
        <v>1793.2</v>
      </c>
      <c r="Y42" s="105">
        <f>'労働時間'!L48</f>
        <v>1769.2</v>
      </c>
    </row>
    <row r="43" spans="1:25" ht="13.5">
      <c r="A43" s="174" t="s">
        <v>401</v>
      </c>
      <c r="B43" s="192" t="s">
        <v>386</v>
      </c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105"/>
      <c r="N43" t="s">
        <v>363</v>
      </c>
      <c r="O43" s="105">
        <f>'労働時間'!B49</f>
        <v>2187.5</v>
      </c>
      <c r="P43" s="105">
        <f>'労働時間'!C49</f>
        <v>2133.5</v>
      </c>
      <c r="Q43" s="105">
        <f>'労働時間'!D49</f>
        <v>2130.3</v>
      </c>
      <c r="R43" s="105">
        <f>'労働時間'!E49</f>
        <v>2082.6</v>
      </c>
      <c r="S43" s="105">
        <f>'労働時間'!F49</f>
        <v>2079.5</v>
      </c>
      <c r="T43" s="105">
        <f>'労働時間'!G49</f>
        <v>2040.8</v>
      </c>
      <c r="U43" s="105">
        <f>'労働時間'!H49</f>
        <v>2056</v>
      </c>
      <c r="V43" s="105">
        <f>'労働時間'!I49</f>
        <v>2067.3</v>
      </c>
      <c r="W43" s="105">
        <f>'労働時間'!J49</f>
        <v>2037.7</v>
      </c>
      <c r="X43" s="105">
        <f>'労働時間'!K49</f>
        <v>2048.3</v>
      </c>
      <c r="Y43" s="105">
        <f>'労働時間'!L49</f>
        <v>2013.8</v>
      </c>
    </row>
    <row r="44" spans="1:25" ht="13.5">
      <c r="A44" s="174" t="s">
        <v>402</v>
      </c>
      <c r="B44" s="192" t="s">
        <v>386</v>
      </c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105"/>
      <c r="N44" t="s">
        <v>364</v>
      </c>
      <c r="O44" s="105">
        <f>'労働時間'!B50</f>
        <v>1983.9</v>
      </c>
      <c r="P44" s="105">
        <f>'労働時間'!C50</f>
        <v>1971</v>
      </c>
      <c r="Q44" s="105">
        <f>'労働時間'!D50</f>
        <v>1935.5</v>
      </c>
      <c r="R44" s="105">
        <f>'労働時間'!E50</f>
        <v>1933</v>
      </c>
      <c r="S44" s="105">
        <f>'労働時間'!F50</f>
        <v>1962.8</v>
      </c>
      <c r="T44" s="105">
        <f>'労働時間'!G50</f>
        <v>1943.8</v>
      </c>
      <c r="U44" s="105">
        <f>'労働時間'!H50</f>
        <v>1944.6</v>
      </c>
      <c r="V44" s="105">
        <f>'労働時間'!I50</f>
        <v>1963.1</v>
      </c>
      <c r="W44" s="105">
        <f>'労働時間'!J50</f>
        <v>1984.8</v>
      </c>
      <c r="X44" s="105">
        <f>'労働時間'!K50</f>
        <v>1975.1</v>
      </c>
      <c r="Y44" s="105">
        <f>'労働時間'!L50</f>
        <v>1991.3</v>
      </c>
    </row>
    <row r="45" spans="1:25" ht="13.5">
      <c r="A45" s="174" t="s">
        <v>411</v>
      </c>
      <c r="B45" s="192" t="s">
        <v>386</v>
      </c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105"/>
      <c r="N45" t="s">
        <v>365</v>
      </c>
      <c r="O45" s="105">
        <f>'労働時間'!B60</f>
        <v>1913.1</v>
      </c>
      <c r="P45" s="105">
        <f>'労働時間'!C60</f>
        <v>1918.7</v>
      </c>
      <c r="Q45" s="105">
        <f>'労働時間'!D60</f>
        <v>1880.7</v>
      </c>
      <c r="R45" s="105">
        <f>'労働時間'!E60</f>
        <v>1880.1</v>
      </c>
      <c r="S45" s="105">
        <f>'労働時間'!F60</f>
        <v>1917.7</v>
      </c>
      <c r="T45" s="105">
        <f>'労働時間'!G60</f>
        <v>1868.1</v>
      </c>
      <c r="U45" s="105">
        <f>'労働時間'!H60</f>
        <v>1883.3</v>
      </c>
      <c r="V45" s="105">
        <f>'労働時間'!I60</f>
        <v>1926.2</v>
      </c>
      <c r="W45" s="105">
        <f>'労働時間'!J60</f>
        <v>1935.4</v>
      </c>
      <c r="X45" s="105">
        <f>'労働時間'!K60</f>
        <v>1919.3</v>
      </c>
      <c r="Y45" s="105">
        <f>'労働時間'!L60</f>
        <v>1943.3</v>
      </c>
    </row>
    <row r="46" spans="1:25" ht="13.5">
      <c r="A46" s="174" t="s">
        <v>403</v>
      </c>
      <c r="B46" s="192" t="s">
        <v>386</v>
      </c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105"/>
      <c r="N46" t="s">
        <v>366</v>
      </c>
      <c r="O46" s="105">
        <f>'労働時間'!B64</f>
        <v>2094.7</v>
      </c>
      <c r="P46" s="105">
        <f>'労働時間'!C64</f>
        <v>2054</v>
      </c>
      <c r="Q46" s="105">
        <f>'労働時間'!D64</f>
        <v>2023.1</v>
      </c>
      <c r="R46" s="105">
        <f>'労働時間'!E64</f>
        <v>2014.8</v>
      </c>
      <c r="S46" s="105">
        <f>'労働時間'!F64</f>
        <v>2038.6</v>
      </c>
      <c r="T46" s="105">
        <f>'労働時間'!G64</f>
        <v>2020.3</v>
      </c>
      <c r="U46" s="105">
        <f>'労働時間'!H64</f>
        <v>2021.9</v>
      </c>
      <c r="V46" s="105">
        <f>'労働時間'!I64</f>
        <v>2031.6</v>
      </c>
      <c r="W46" s="105">
        <f>'労働時間'!J64</f>
        <v>2052.8</v>
      </c>
      <c r="X46" s="105">
        <f>'労働時間'!K64</f>
        <v>2046.5</v>
      </c>
      <c r="Y46" s="105">
        <f>'労働時間'!L64</f>
        <v>2054.2</v>
      </c>
    </row>
    <row r="47" spans="1:25" ht="13.5">
      <c r="A47" s="174" t="s">
        <v>404</v>
      </c>
      <c r="B47" s="192" t="s">
        <v>386</v>
      </c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105"/>
      <c r="N47" t="s">
        <v>367</v>
      </c>
      <c r="O47" s="105">
        <f>'労働時間'!B65</f>
        <v>1856</v>
      </c>
      <c r="P47" s="105">
        <f>'労働時間'!C65</f>
        <v>1830.5</v>
      </c>
      <c r="Q47" s="105">
        <f>'労働時間'!D65</f>
        <v>1826.4</v>
      </c>
      <c r="R47" s="105">
        <f>'労働時間'!E65</f>
        <v>1807.8</v>
      </c>
      <c r="S47" s="105">
        <f>'労働時間'!F65</f>
        <v>1833.8</v>
      </c>
      <c r="T47" s="105">
        <f>'労働時間'!G65</f>
        <v>1824.7</v>
      </c>
      <c r="U47" s="105">
        <f>'労働時間'!H65</f>
        <v>1808.9</v>
      </c>
      <c r="V47" s="105">
        <f>'労働時間'!I65</f>
        <v>1796.9</v>
      </c>
      <c r="W47" s="105">
        <f>'労働時間'!J65</f>
        <v>1822.8</v>
      </c>
      <c r="X47" s="105">
        <f>'労働時間'!K65</f>
        <v>1812.5</v>
      </c>
      <c r="Y47" s="105">
        <f>'労働時間'!L65</f>
        <v>1823.7</v>
      </c>
    </row>
    <row r="48" spans="1:25" ht="13.5">
      <c r="A48" s="174" t="s">
        <v>405</v>
      </c>
      <c r="B48" s="192" t="s">
        <v>386</v>
      </c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105"/>
      <c r="N48" t="s">
        <v>368</v>
      </c>
      <c r="O48" s="105">
        <f>'労働時間'!B66</f>
        <v>1798.7</v>
      </c>
      <c r="P48" s="105">
        <f>'労働時間'!C66</f>
        <v>1763.3</v>
      </c>
      <c r="Q48" s="105">
        <f>'労働時間'!D66</f>
        <v>1744.9</v>
      </c>
      <c r="R48" s="105">
        <f>'労働時間'!E66</f>
        <v>1713.1</v>
      </c>
      <c r="S48" s="105">
        <f>'労働時間'!F66</f>
        <v>1706.5</v>
      </c>
      <c r="T48" s="105">
        <f>'労働時間'!G66</f>
        <v>1680.7</v>
      </c>
      <c r="U48" s="105">
        <f>'労働時間'!H66</f>
        <v>1644.2</v>
      </c>
      <c r="V48" s="105">
        <f>'労働時間'!I66</f>
        <v>1629.6</v>
      </c>
      <c r="W48" s="105">
        <f>'労働時間'!J66</f>
        <v>1626.8</v>
      </c>
      <c r="X48" s="105">
        <f>'労働時間'!K66</f>
        <v>1614.1</v>
      </c>
      <c r="Y48" s="105">
        <f>'労働時間'!L66</f>
        <v>1610.3</v>
      </c>
    </row>
    <row r="49" spans="1:25" ht="13.5">
      <c r="A49" s="174" t="s">
        <v>406</v>
      </c>
      <c r="B49" s="192" t="s">
        <v>386</v>
      </c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105"/>
      <c r="N49" t="s">
        <v>369</v>
      </c>
      <c r="O49" s="105">
        <f>'労働時間'!B67</f>
        <v>1832.5</v>
      </c>
      <c r="P49" s="105">
        <f>'労働時間'!C67</f>
        <v>1819.6</v>
      </c>
      <c r="Q49" s="105">
        <f>'労働時間'!D67</f>
        <v>1827.5</v>
      </c>
      <c r="R49" s="105">
        <f>'労働時間'!E67</f>
        <v>1803.8</v>
      </c>
      <c r="S49" s="105">
        <f>'労働時間'!F67</f>
        <v>1819.4</v>
      </c>
      <c r="T49" s="105">
        <f>'労働時間'!G67</f>
        <v>1816.4</v>
      </c>
      <c r="U49" s="105">
        <f>'労働時間'!H67</f>
        <v>1807.2</v>
      </c>
      <c r="V49" s="105">
        <f>'労働時間'!I67</f>
        <v>1793.7</v>
      </c>
      <c r="W49" s="105">
        <f>'労働時間'!J67</f>
        <v>1813.9</v>
      </c>
      <c r="X49" s="105">
        <f>'労働時間'!K67</f>
        <v>1810.6</v>
      </c>
      <c r="Y49" s="105">
        <f>'労働時間'!L67</f>
        <v>1842.5</v>
      </c>
    </row>
    <row r="50" spans="1:25" ht="13.5">
      <c r="A50" s="174" t="s">
        <v>407</v>
      </c>
      <c r="B50" s="192" t="s">
        <v>386</v>
      </c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105"/>
      <c r="N50" t="s">
        <v>370</v>
      </c>
      <c r="O50" s="105">
        <f>'労働時間'!B68</f>
        <v>1954</v>
      </c>
      <c r="P50" s="105">
        <f>'労働時間'!C68</f>
        <v>1921.6</v>
      </c>
      <c r="Q50" s="105">
        <f>'労働時間'!D68</f>
        <v>1929.6</v>
      </c>
      <c r="R50" s="105">
        <f>'労働時間'!E68</f>
        <v>1911.8</v>
      </c>
      <c r="S50" s="105">
        <f>'労働時間'!F68</f>
        <v>1893.4</v>
      </c>
      <c r="T50" s="105">
        <f>'労働時間'!G68</f>
        <v>1880</v>
      </c>
      <c r="U50" s="105">
        <f>'労働時間'!H68</f>
        <v>1891.9</v>
      </c>
      <c r="V50" s="105">
        <f>'労働時間'!I68</f>
        <v>1947.6</v>
      </c>
      <c r="W50" s="105">
        <f>'労働時間'!J68</f>
        <v>1945.3</v>
      </c>
      <c r="X50" s="105">
        <f>'労働時間'!K68</f>
        <v>1941</v>
      </c>
      <c r="Y50" s="105">
        <f>'労働時間'!L68</f>
        <v>1906.9</v>
      </c>
    </row>
    <row r="51" spans="1:25" ht="13.5">
      <c r="A51" s="174" t="s">
        <v>408</v>
      </c>
      <c r="B51" s="192" t="s">
        <v>386</v>
      </c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105"/>
      <c r="N51" t="s">
        <v>371</v>
      </c>
      <c r="O51" s="105">
        <f>'労働時間'!B69</f>
        <v>2079.2</v>
      </c>
      <c r="P51" s="105">
        <f>'労働時間'!C69</f>
        <v>2038.2</v>
      </c>
      <c r="Q51" s="105">
        <f>'労働時間'!D69</f>
        <v>2034</v>
      </c>
      <c r="R51" s="105">
        <f>'労働時間'!E69</f>
        <v>2033</v>
      </c>
      <c r="S51" s="105">
        <f>'労働時間'!F69</f>
        <v>2042.1</v>
      </c>
      <c r="T51" s="105">
        <f>'労働時間'!G69</f>
        <v>2029.8</v>
      </c>
      <c r="U51" s="105">
        <f>'労働時間'!H69</f>
        <v>2023.2</v>
      </c>
      <c r="V51" s="105">
        <f>'労働時間'!I69</f>
        <v>2044.2</v>
      </c>
      <c r="W51" s="105">
        <f>'労働時間'!J69</f>
        <v>2048.1</v>
      </c>
      <c r="X51" s="105">
        <f>'労働時間'!K69</f>
        <v>2048.1</v>
      </c>
      <c r="Y51" s="105">
        <f>'労働時間'!L69</f>
        <v>2062.5</v>
      </c>
    </row>
    <row r="52" spans="1:25" ht="13.5">
      <c r="A52" s="174" t="s">
        <v>409</v>
      </c>
      <c r="B52" s="192" t="s">
        <v>386</v>
      </c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105"/>
      <c r="N52" t="s">
        <v>372</v>
      </c>
      <c r="O52" s="105">
        <f>'労働時間'!B70</f>
        <v>1842.8</v>
      </c>
      <c r="P52" s="105">
        <f>'労働時間'!C70</f>
        <v>1812</v>
      </c>
      <c r="Q52" s="105">
        <f>'労働時間'!D70</f>
        <v>1794.5</v>
      </c>
      <c r="R52" s="105">
        <f>'労働時間'!E70</f>
        <v>1770.7</v>
      </c>
      <c r="S52" s="105">
        <f>'労働時間'!F70</f>
        <v>1783.9</v>
      </c>
      <c r="T52" s="105">
        <f>'労働時間'!G70</f>
        <v>1772</v>
      </c>
      <c r="U52" s="105">
        <f>'労働時間'!H70</f>
        <v>1753</v>
      </c>
      <c r="V52" s="105">
        <f>'労働時間'!I70</f>
        <v>1746.6</v>
      </c>
      <c r="W52" s="105">
        <f>'労働時間'!J70</f>
        <v>1743.6</v>
      </c>
      <c r="X52" s="105">
        <f>'労働時間'!K70</f>
        <v>1730.1</v>
      </c>
      <c r="Y52" s="105">
        <f>'労働時間'!L70</f>
        <v>1738.3</v>
      </c>
    </row>
    <row r="53" spans="1:25" ht="13.5">
      <c r="A53" s="190" t="s">
        <v>384</v>
      </c>
      <c r="B53" s="192" t="s">
        <v>386</v>
      </c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105"/>
      <c r="N53" t="s">
        <v>373</v>
      </c>
      <c r="O53" s="105">
        <f>'労働時間'!B71</f>
        <v>1881</v>
      </c>
      <c r="P53" s="105">
        <f>'労働時間'!C71</f>
        <v>1850.9</v>
      </c>
      <c r="Q53" s="105">
        <f>'労働時間'!D71</f>
        <v>1842.3</v>
      </c>
      <c r="R53" s="105">
        <f>'労働時間'!E71</f>
        <v>1827.7</v>
      </c>
      <c r="S53" s="105">
        <f>'労働時間'!F71</f>
        <v>1865.4</v>
      </c>
      <c r="T53" s="105">
        <f>'労働時間'!G71</f>
        <v>1838.5</v>
      </c>
      <c r="U53" s="105">
        <f>'労働時間'!H71</f>
        <v>1829.4</v>
      </c>
      <c r="V53" s="105">
        <f>'労働時間'!I71</f>
        <v>1835.7</v>
      </c>
      <c r="W53" s="105">
        <f>'労働時間'!J71</f>
        <v>1835.5</v>
      </c>
      <c r="X53" s="105">
        <f>'労働時間'!K71</f>
        <v>1814.1</v>
      </c>
      <c r="Y53" s="105">
        <f>'労働時間'!L71</f>
        <v>1824.3</v>
      </c>
    </row>
    <row r="54" spans="1:25" ht="13.5">
      <c r="A54" s="190" t="s">
        <v>385</v>
      </c>
      <c r="B54" s="192" t="s">
        <v>386</v>
      </c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105"/>
      <c r="N54" t="s">
        <v>374</v>
      </c>
      <c r="O54" s="105">
        <f>'労働時間'!B75</f>
        <v>1850.9</v>
      </c>
      <c r="P54" s="105">
        <f>'労働時間'!C75</f>
        <v>1820.7</v>
      </c>
      <c r="Q54" s="105">
        <f>'労働時間'!D75</f>
        <v>1800.9</v>
      </c>
      <c r="R54" s="105">
        <f>'労働時間'!E75</f>
        <v>1778.3</v>
      </c>
      <c r="S54" s="105">
        <f>'労働時間'!F75</f>
        <v>1795.8</v>
      </c>
      <c r="T54" s="105">
        <f>'労働時間'!G75</f>
        <v>1785.8</v>
      </c>
      <c r="U54" s="105">
        <f>'労働時間'!H75</f>
        <v>1769.1</v>
      </c>
      <c r="V54" s="105">
        <f>'労働時間'!I75</f>
        <v>1764.4</v>
      </c>
      <c r="W54" s="105">
        <f>'労働時間'!J75</f>
        <v>1760.1</v>
      </c>
      <c r="X54" s="105">
        <f>'労働時間'!K75</f>
        <v>1746.2</v>
      </c>
      <c r="Y54" s="105">
        <f>'労働時間'!L75</f>
        <v>1756.5</v>
      </c>
    </row>
    <row r="55" spans="1:25" ht="13.5">
      <c r="A55" s="191" t="s">
        <v>4</v>
      </c>
      <c r="B55" s="192" t="s">
        <v>387</v>
      </c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105"/>
      <c r="N55" s="104" t="s">
        <v>4</v>
      </c>
      <c r="O55" s="105">
        <f>'労働時間'!B78</f>
        <v>1912.2</v>
      </c>
      <c r="P55" s="105">
        <f>'労働時間'!C78</f>
        <v>1883.1</v>
      </c>
      <c r="Q55" s="105">
        <f>'労働時間'!D78</f>
        <v>1860.8</v>
      </c>
      <c r="R55" s="105">
        <f>'労働時間'!E78</f>
        <v>1843</v>
      </c>
      <c r="S55" s="105">
        <f>'労働時間'!F78</f>
        <v>1857.2</v>
      </c>
      <c r="T55" s="105">
        <f>'労働時間'!G78</f>
        <v>1838.5</v>
      </c>
      <c r="U55" s="105">
        <f>'労働時間'!H78</f>
        <v>1823.1</v>
      </c>
      <c r="V55" s="105">
        <f>'労働時間'!I78</f>
        <v>1823.4</v>
      </c>
      <c r="W55" s="105">
        <f>'労働時間'!J78</f>
        <v>1826.8</v>
      </c>
      <c r="X55" s="105">
        <f>'労働時間'!K78</f>
        <v>1813.6</v>
      </c>
      <c r="Y55" s="105">
        <f>'労働時間'!L78</f>
        <v>1821.7</v>
      </c>
    </row>
    <row r="58" spans="1:9" ht="13.5">
      <c r="A58" s="171"/>
      <c r="B58" s="175" t="s">
        <v>393</v>
      </c>
      <c r="C58" s="147"/>
      <c r="D58" s="176"/>
      <c r="E58" s="149" t="s">
        <v>376</v>
      </c>
      <c r="F58" s="187"/>
      <c r="G58" s="218" t="s">
        <v>394</v>
      </c>
      <c r="H58" s="147"/>
      <c r="I58" s="147"/>
    </row>
    <row r="59" spans="1:9" ht="14.25" thickBot="1">
      <c r="A59" s="172"/>
      <c r="B59" s="177">
        <v>1996</v>
      </c>
      <c r="C59" s="148">
        <v>2001</v>
      </c>
      <c r="D59" s="178">
        <v>2006</v>
      </c>
      <c r="E59" s="150">
        <v>2001</v>
      </c>
      <c r="F59" s="188">
        <v>2006</v>
      </c>
      <c r="G59" s="219" t="s">
        <v>395</v>
      </c>
      <c r="H59" s="220" t="s">
        <v>396</v>
      </c>
      <c r="I59" s="220" t="s">
        <v>397</v>
      </c>
    </row>
    <row r="60" spans="1:25" ht="15.75" customHeight="1" thickTop="1">
      <c r="A60" s="173" t="s">
        <v>361</v>
      </c>
      <c r="B60" s="179">
        <f>B3</f>
        <v>743.8608168950215</v>
      </c>
      <c r="C60" s="170">
        <f>G3</f>
        <v>779.6019278233608</v>
      </c>
      <c r="D60" s="180">
        <f>L3</f>
        <v>847.9657117909796</v>
      </c>
      <c r="E60" s="375"/>
      <c r="F60" s="376"/>
      <c r="G60" s="379"/>
      <c r="H60" s="380"/>
      <c r="I60" s="380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</row>
    <row r="61" spans="1:25" ht="15.75" customHeight="1">
      <c r="A61" s="174" t="s">
        <v>400</v>
      </c>
      <c r="B61" s="181">
        <f aca="true" t="shared" si="2" ref="B61:B74">B4</f>
        <v>187.21153846153842</v>
      </c>
      <c r="C61" s="170">
        <f aca="true" t="shared" si="3" ref="C61:C74">G4</f>
        <v>234.8566017316017</v>
      </c>
      <c r="D61" s="180">
        <f aca="true" t="shared" si="4" ref="D61:D74">L4</f>
        <v>249.75677339901478</v>
      </c>
      <c r="E61" s="375"/>
      <c r="F61" s="376"/>
      <c r="G61" s="381"/>
      <c r="H61" s="382"/>
      <c r="I61" s="382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</row>
    <row r="62" spans="1:25" ht="15.75" customHeight="1">
      <c r="A62" s="174" t="s">
        <v>401</v>
      </c>
      <c r="B62" s="181">
        <f t="shared" si="2"/>
        <v>756.144578313253</v>
      </c>
      <c r="C62" s="170">
        <f t="shared" si="3"/>
        <v>1024.6969696969697</v>
      </c>
      <c r="D62" s="180">
        <f t="shared" si="4"/>
        <v>1275.5102040816325</v>
      </c>
      <c r="E62" s="375"/>
      <c r="F62" s="376"/>
      <c r="G62" s="381"/>
      <c r="H62" s="382"/>
      <c r="I62" s="382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</row>
    <row r="63" spans="1:25" ht="15.75" customHeight="1">
      <c r="A63" s="174" t="s">
        <v>402</v>
      </c>
      <c r="B63" s="181">
        <f t="shared" si="2"/>
        <v>799.0199226446764</v>
      </c>
      <c r="C63" s="170">
        <f t="shared" si="3"/>
        <v>866.6025008226391</v>
      </c>
      <c r="D63" s="180">
        <f t="shared" si="4"/>
        <v>1137.530720243968</v>
      </c>
      <c r="E63" s="375"/>
      <c r="F63" s="376"/>
      <c r="G63" s="381"/>
      <c r="H63" s="382"/>
      <c r="I63" s="382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</row>
    <row r="64" spans="1:25" ht="15.75" customHeight="1">
      <c r="A64" s="174" t="s">
        <v>411</v>
      </c>
      <c r="B64" s="181">
        <f t="shared" si="2"/>
        <v>681.8691588785045</v>
      </c>
      <c r="C64" s="170">
        <f t="shared" si="3"/>
        <v>922.1672803787482</v>
      </c>
      <c r="D64" s="180">
        <f t="shared" si="4"/>
        <v>2403.5873605947954</v>
      </c>
      <c r="E64" s="375"/>
      <c r="F64" s="376"/>
      <c r="G64" s="381"/>
      <c r="H64" s="382"/>
      <c r="I64" s="382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</row>
    <row r="65" spans="1:25" ht="15.75" customHeight="1">
      <c r="A65" s="174" t="s">
        <v>403</v>
      </c>
      <c r="B65" s="181">
        <f t="shared" si="2"/>
        <v>595.1575766297309</v>
      </c>
      <c r="C65" s="170">
        <f t="shared" si="3"/>
        <v>583.0598705501618</v>
      </c>
      <c r="D65" s="180">
        <f t="shared" si="4"/>
        <v>594.6855174913902</v>
      </c>
      <c r="E65" s="375"/>
      <c r="F65" s="376"/>
      <c r="G65" s="381"/>
      <c r="H65" s="382"/>
      <c r="I65" s="382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</row>
    <row r="66" spans="1:25" ht="15.75" customHeight="1">
      <c r="A66" s="174" t="s">
        <v>404</v>
      </c>
      <c r="B66" s="181">
        <f t="shared" si="2"/>
        <v>2906.305309734513</v>
      </c>
      <c r="C66" s="170">
        <f t="shared" si="3"/>
        <v>3009.3492407809113</v>
      </c>
      <c r="D66" s="180">
        <f t="shared" si="4"/>
        <v>3595.496535796767</v>
      </c>
      <c r="E66" s="375"/>
      <c r="F66" s="376"/>
      <c r="G66" s="381"/>
      <c r="H66" s="382"/>
      <c r="I66" s="382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</row>
    <row r="67" spans="1:25" ht="15.75" customHeight="1">
      <c r="A67" s="174" t="s">
        <v>405</v>
      </c>
      <c r="B67" s="181">
        <f t="shared" si="2"/>
        <v>630.5790006752195</v>
      </c>
      <c r="C67" s="170">
        <f t="shared" si="3"/>
        <v>630.2513941754448</v>
      </c>
      <c r="D67" s="180">
        <f t="shared" si="4"/>
        <v>650.2032634032635</v>
      </c>
      <c r="E67" s="375"/>
      <c r="F67" s="376"/>
      <c r="G67" s="381"/>
      <c r="H67" s="382"/>
      <c r="I67" s="382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</row>
    <row r="68" spans="1:25" ht="15.75" customHeight="1">
      <c r="A68" s="174" t="s">
        <v>406</v>
      </c>
      <c r="B68" s="181">
        <f t="shared" si="2"/>
        <v>1478.0896686159847</v>
      </c>
      <c r="C68" s="170">
        <f t="shared" si="3"/>
        <v>1737.0104223806911</v>
      </c>
      <c r="D68" s="180">
        <f t="shared" si="4"/>
        <v>1939.5219123505979</v>
      </c>
      <c r="E68" s="375"/>
      <c r="F68" s="376"/>
      <c r="G68" s="381"/>
      <c r="H68" s="382"/>
      <c r="I68" s="382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</row>
    <row r="69" spans="1:25" ht="15.75" customHeight="1">
      <c r="A69" s="174" t="s">
        <v>407</v>
      </c>
      <c r="B69" s="181">
        <f t="shared" si="2"/>
        <v>5672.4155578300915</v>
      </c>
      <c r="C69" s="170">
        <f t="shared" si="3"/>
        <v>5609.952198852772</v>
      </c>
      <c r="D69" s="180">
        <f t="shared" si="4"/>
        <v>6348.0495356037145</v>
      </c>
      <c r="E69" s="375"/>
      <c r="F69" s="376"/>
      <c r="G69" s="381"/>
      <c r="H69" s="382"/>
      <c r="I69" s="382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</row>
    <row r="70" spans="1:25" ht="15.75" customHeight="1">
      <c r="A70" s="174" t="s">
        <v>408</v>
      </c>
      <c r="B70" s="181">
        <f t="shared" si="2"/>
        <v>812.432911392405</v>
      </c>
      <c r="C70" s="170">
        <f t="shared" si="3"/>
        <v>954.9425287356321</v>
      </c>
      <c r="D70" s="180">
        <f t="shared" si="4"/>
        <v>1015.9027027027028</v>
      </c>
      <c r="E70" s="375"/>
      <c r="F70" s="376"/>
      <c r="G70" s="381"/>
      <c r="H70" s="382"/>
      <c r="I70" s="382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</row>
    <row r="71" spans="1:25" ht="15.75" customHeight="1">
      <c r="A71" s="174" t="s">
        <v>409</v>
      </c>
      <c r="B71" s="181">
        <f t="shared" si="2"/>
        <v>546.1929466627805</v>
      </c>
      <c r="C71" s="170">
        <f t="shared" si="3"/>
        <v>541.6134988203919</v>
      </c>
      <c r="D71" s="180">
        <f t="shared" si="4"/>
        <v>539.7991456875397</v>
      </c>
      <c r="E71" s="375"/>
      <c r="F71" s="376"/>
      <c r="G71" s="381"/>
      <c r="H71" s="382"/>
      <c r="I71" s="382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</row>
    <row r="72" spans="1:25" ht="15.75" customHeight="1">
      <c r="A72" s="174" t="s">
        <v>373</v>
      </c>
      <c r="B72" s="181">
        <f t="shared" si="2"/>
        <v>1145.4596622889305</v>
      </c>
      <c r="C72" s="170">
        <f t="shared" si="3"/>
        <v>1296.824736550194</v>
      </c>
      <c r="D72" s="180">
        <f t="shared" si="4"/>
        <v>1435.5184432181238</v>
      </c>
      <c r="E72" s="375"/>
      <c r="F72" s="376"/>
      <c r="G72" s="381"/>
      <c r="H72" s="382"/>
      <c r="I72" s="382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</row>
    <row r="73" spans="1:25" ht="15.75" customHeight="1" thickBot="1">
      <c r="A73" s="183" t="s">
        <v>374</v>
      </c>
      <c r="B73" s="184">
        <f t="shared" si="2"/>
        <v>638.1048951048951</v>
      </c>
      <c r="C73" s="185">
        <f t="shared" si="3"/>
        <v>758.2367758186399</v>
      </c>
      <c r="D73" s="186">
        <f t="shared" si="4"/>
        <v>948.917568692756</v>
      </c>
      <c r="E73" s="377"/>
      <c r="F73" s="378"/>
      <c r="G73" s="383"/>
      <c r="H73" s="384"/>
      <c r="I73" s="384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</row>
    <row r="74" spans="1:25" ht="15.75" customHeight="1" thickTop="1">
      <c r="A74" s="182" t="s">
        <v>4</v>
      </c>
      <c r="B74" s="179">
        <f t="shared" si="2"/>
        <v>764.0027201937017</v>
      </c>
      <c r="C74" s="170">
        <f t="shared" si="3"/>
        <v>808.008986890258</v>
      </c>
      <c r="D74" s="180">
        <f t="shared" si="4"/>
        <v>881.3491074488302</v>
      </c>
      <c r="E74" s="375"/>
      <c r="F74" s="376"/>
      <c r="G74" s="379"/>
      <c r="H74" s="380"/>
      <c r="I74" s="380"/>
      <c r="N74" s="104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</row>
    <row r="75" ht="13.5">
      <c r="O75" s="105"/>
    </row>
    <row r="100" spans="1:10" ht="13.5" customHeight="1">
      <c r="A100" s="171"/>
      <c r="B100" s="175" t="s">
        <v>359</v>
      </c>
      <c r="C100" s="187"/>
      <c r="D100" s="224" t="s">
        <v>377</v>
      </c>
      <c r="E100" s="226" t="s">
        <v>378</v>
      </c>
      <c r="F100" s="226" t="s">
        <v>379</v>
      </c>
      <c r="H100" s="214" t="s">
        <v>6</v>
      </c>
      <c r="I100" s="187"/>
      <c r="J100" s="228" t="s">
        <v>392</v>
      </c>
    </row>
    <row r="101" spans="1:10" ht="14.25" thickBot="1">
      <c r="A101" s="172"/>
      <c r="B101" s="177">
        <v>1996</v>
      </c>
      <c r="C101" s="188">
        <v>2006</v>
      </c>
      <c r="D101" s="225"/>
      <c r="E101" s="227"/>
      <c r="F101" s="227"/>
      <c r="H101" s="148">
        <v>1996</v>
      </c>
      <c r="I101" s="188">
        <v>2006</v>
      </c>
      <c r="J101" s="229"/>
    </row>
    <row r="102" spans="1:10" ht="14.25" thickTop="1">
      <c r="A102" s="173" t="s">
        <v>361</v>
      </c>
      <c r="B102" s="179">
        <f>O3/1000</f>
        <v>459.3043</v>
      </c>
      <c r="C102" s="189">
        <f>Y3/1000</f>
        <v>504.9975</v>
      </c>
      <c r="D102" s="385"/>
      <c r="E102" s="386"/>
      <c r="F102" s="387"/>
      <c r="H102" s="170">
        <f>O22</f>
        <v>6174.6</v>
      </c>
      <c r="I102" s="189">
        <f>Y22</f>
        <v>5955.4</v>
      </c>
      <c r="J102" s="392"/>
    </row>
    <row r="103" spans="1:10" ht="13.5">
      <c r="A103" s="174" t="s">
        <v>400</v>
      </c>
      <c r="B103" s="179">
        <f aca="true" t="shared" si="5" ref="B103:B116">O4/1000</f>
        <v>8.566799999999999</v>
      </c>
      <c r="C103" s="189">
        <f aca="true" t="shared" si="6" ref="C103:C116">Y4/1000</f>
        <v>8.1121</v>
      </c>
      <c r="D103" s="388"/>
      <c r="E103" s="389"/>
      <c r="F103" s="387"/>
      <c r="H103" s="170">
        <f aca="true" t="shared" si="7" ref="H103:H116">O23</f>
        <v>457.6</v>
      </c>
      <c r="I103" s="189">
        <f aca="true" t="shared" si="8" ref="I103:I116">Y23</f>
        <v>324.8</v>
      </c>
      <c r="J103" s="393"/>
    </row>
    <row r="104" spans="1:10" ht="13.5">
      <c r="A104" s="174" t="s">
        <v>401</v>
      </c>
      <c r="B104" s="179">
        <f t="shared" si="5"/>
        <v>0.6276</v>
      </c>
      <c r="C104" s="189">
        <f t="shared" si="6"/>
        <v>0.625</v>
      </c>
      <c r="D104" s="388"/>
      <c r="E104" s="389"/>
      <c r="F104" s="387"/>
      <c r="H104" s="170">
        <f t="shared" si="7"/>
        <v>8.3</v>
      </c>
      <c r="I104" s="189">
        <f t="shared" si="8"/>
        <v>4.9</v>
      </c>
      <c r="J104" s="393"/>
    </row>
    <row r="105" spans="1:10" ht="13.5">
      <c r="A105" s="174" t="s">
        <v>402</v>
      </c>
      <c r="B105" s="179">
        <f t="shared" si="5"/>
        <v>109.4897</v>
      </c>
      <c r="C105" s="189">
        <f t="shared" si="6"/>
        <v>126.8233</v>
      </c>
      <c r="D105" s="388"/>
      <c r="E105" s="389"/>
      <c r="F105" s="387"/>
      <c r="H105" s="170">
        <f t="shared" si="7"/>
        <v>1370.3</v>
      </c>
      <c r="I105" s="189">
        <f t="shared" si="8"/>
        <v>1114.9</v>
      </c>
      <c r="J105" s="393"/>
    </row>
    <row r="106" spans="1:10" ht="13.5">
      <c r="A106" s="174" t="s">
        <v>411</v>
      </c>
      <c r="B106" s="179">
        <f t="shared" si="5"/>
        <v>14.592</v>
      </c>
      <c r="C106" s="189">
        <f t="shared" si="6"/>
        <v>38.7939</v>
      </c>
      <c r="D106" s="388"/>
      <c r="E106" s="389"/>
      <c r="F106" s="387"/>
      <c r="H106" s="170">
        <f t="shared" si="7"/>
        <v>214</v>
      </c>
      <c r="I106" s="189">
        <f t="shared" si="8"/>
        <v>161.4</v>
      </c>
      <c r="J106" s="393"/>
    </row>
    <row r="107" spans="1:10" ht="13.5">
      <c r="A107" s="174" t="s">
        <v>403</v>
      </c>
      <c r="B107" s="179">
        <f t="shared" si="5"/>
        <v>41.3575</v>
      </c>
      <c r="C107" s="189">
        <f t="shared" si="6"/>
        <v>32.808800000000005</v>
      </c>
      <c r="D107" s="388"/>
      <c r="E107" s="389"/>
      <c r="F107" s="387"/>
      <c r="H107" s="170">
        <f t="shared" si="7"/>
        <v>694.9</v>
      </c>
      <c r="I107" s="189">
        <f t="shared" si="8"/>
        <v>551.7</v>
      </c>
      <c r="J107" s="393"/>
    </row>
    <row r="108" spans="1:10" ht="13.5">
      <c r="A108" s="174" t="s">
        <v>404</v>
      </c>
      <c r="B108" s="179">
        <f t="shared" si="5"/>
        <v>13.1365</v>
      </c>
      <c r="C108" s="189">
        <f t="shared" si="6"/>
        <v>15.5685</v>
      </c>
      <c r="D108" s="388"/>
      <c r="E108" s="389"/>
      <c r="F108" s="387"/>
      <c r="H108" s="170">
        <f t="shared" si="7"/>
        <v>45.2</v>
      </c>
      <c r="I108" s="189">
        <f t="shared" si="8"/>
        <v>43.3</v>
      </c>
      <c r="J108" s="393"/>
    </row>
    <row r="109" spans="1:10" ht="13.5">
      <c r="A109" s="174" t="s">
        <v>405</v>
      </c>
      <c r="B109" s="179">
        <f t="shared" si="5"/>
        <v>74.711</v>
      </c>
      <c r="C109" s="189">
        <f t="shared" si="6"/>
        <v>69.7343</v>
      </c>
      <c r="D109" s="388"/>
      <c r="E109" s="389"/>
      <c r="F109" s="387"/>
      <c r="H109" s="170">
        <f t="shared" si="7"/>
        <v>1184.8</v>
      </c>
      <c r="I109" s="189">
        <f t="shared" si="8"/>
        <v>1072.5</v>
      </c>
      <c r="J109" s="393"/>
    </row>
    <row r="110" spans="1:10" ht="13.5">
      <c r="A110" s="174" t="s">
        <v>406</v>
      </c>
      <c r="B110" s="179">
        <f t="shared" si="5"/>
        <v>30.3304</v>
      </c>
      <c r="C110" s="189">
        <f t="shared" si="6"/>
        <v>34.077400000000004</v>
      </c>
      <c r="D110" s="388"/>
      <c r="E110" s="389"/>
      <c r="F110" s="387"/>
      <c r="H110" s="170">
        <f t="shared" si="7"/>
        <v>205.2</v>
      </c>
      <c r="I110" s="189">
        <f t="shared" si="8"/>
        <v>175.7</v>
      </c>
      <c r="J110" s="393"/>
    </row>
    <row r="111" spans="1:10" ht="13.5">
      <c r="A111" s="174" t="s">
        <v>407</v>
      </c>
      <c r="B111" s="179">
        <f t="shared" si="5"/>
        <v>55.4195</v>
      </c>
      <c r="C111" s="189">
        <f t="shared" si="6"/>
        <v>61.5126</v>
      </c>
      <c r="D111" s="388"/>
      <c r="E111" s="389"/>
      <c r="F111" s="387"/>
      <c r="H111" s="170">
        <f t="shared" si="7"/>
        <v>97.7</v>
      </c>
      <c r="I111" s="189">
        <f t="shared" si="8"/>
        <v>96.9</v>
      </c>
      <c r="J111" s="393"/>
    </row>
    <row r="112" spans="1:10" ht="13.5">
      <c r="A112" s="174" t="s">
        <v>408</v>
      </c>
      <c r="B112" s="179">
        <f t="shared" si="5"/>
        <v>32.0911</v>
      </c>
      <c r="C112" s="189">
        <f t="shared" si="6"/>
        <v>37.5884</v>
      </c>
      <c r="D112" s="388"/>
      <c r="E112" s="389"/>
      <c r="F112" s="387"/>
      <c r="H112" s="170">
        <f t="shared" si="7"/>
        <v>395</v>
      </c>
      <c r="I112" s="189">
        <f t="shared" si="8"/>
        <v>370</v>
      </c>
      <c r="J112" s="393"/>
    </row>
    <row r="113" spans="1:10" ht="13.5">
      <c r="A113" s="174" t="s">
        <v>409</v>
      </c>
      <c r="B113" s="179">
        <f t="shared" si="5"/>
        <v>93.6994</v>
      </c>
      <c r="C113" s="189">
        <f t="shared" si="6"/>
        <v>118.7882</v>
      </c>
      <c r="D113" s="388"/>
      <c r="E113" s="389"/>
      <c r="F113" s="387"/>
      <c r="H113" s="170">
        <f t="shared" si="7"/>
        <v>1715.5</v>
      </c>
      <c r="I113" s="189">
        <f t="shared" si="8"/>
        <v>2200.6</v>
      </c>
      <c r="J113" s="393"/>
    </row>
    <row r="114" spans="1:10" ht="13.5">
      <c r="A114" s="174" t="s">
        <v>373</v>
      </c>
      <c r="B114" s="179">
        <f t="shared" si="5"/>
        <v>42.7371</v>
      </c>
      <c r="C114" s="189">
        <f t="shared" si="6"/>
        <v>49.4249</v>
      </c>
      <c r="D114" s="388"/>
      <c r="E114" s="389"/>
      <c r="F114" s="387"/>
      <c r="H114" s="170">
        <f t="shared" si="7"/>
        <v>373.1</v>
      </c>
      <c r="I114" s="189">
        <f t="shared" si="8"/>
        <v>344.3</v>
      </c>
      <c r="J114" s="393"/>
    </row>
    <row r="115" spans="1:10" ht="14.25" thickBot="1">
      <c r="A115" s="183" t="s">
        <v>374</v>
      </c>
      <c r="B115" s="184">
        <f t="shared" si="5"/>
        <v>9.1249</v>
      </c>
      <c r="C115" s="186">
        <f t="shared" si="6"/>
        <v>11.3965</v>
      </c>
      <c r="D115" s="390"/>
      <c r="E115" s="391"/>
      <c r="F115" s="391"/>
      <c r="H115" s="185">
        <f t="shared" si="7"/>
        <v>143</v>
      </c>
      <c r="I115" s="217">
        <f t="shared" si="8"/>
        <v>120.1</v>
      </c>
      <c r="J115" s="394"/>
    </row>
    <row r="116" spans="1:10" ht="14.25" thickTop="1">
      <c r="A116" s="182" t="s">
        <v>4</v>
      </c>
      <c r="B116" s="179">
        <f t="shared" si="5"/>
        <v>511.1713</v>
      </c>
      <c r="C116" s="189">
        <f t="shared" si="6"/>
        <v>565.8085</v>
      </c>
      <c r="D116" s="385"/>
      <c r="E116" s="387"/>
      <c r="F116" s="387"/>
      <c r="H116" s="170">
        <f t="shared" si="7"/>
        <v>6690.7</v>
      </c>
      <c r="I116" s="189">
        <f t="shared" si="8"/>
        <v>6419.8</v>
      </c>
      <c r="J116" s="392"/>
    </row>
  </sheetData>
  <mergeCells count="4">
    <mergeCell ref="D100:D101"/>
    <mergeCell ref="E100:E101"/>
    <mergeCell ref="F100:F101"/>
    <mergeCell ref="J100:J101"/>
  </mergeCells>
  <printOptions/>
  <pageMargins left="0.75" right="0.75" top="1" bottom="1" header="0.512" footer="0.51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195"/>
  <sheetViews>
    <sheetView workbookViewId="0" topLeftCell="A110">
      <selection activeCell="A126" sqref="A126:L195"/>
    </sheetView>
  </sheetViews>
  <sheetFormatPr defaultColWidth="9.00390625" defaultRowHeight="13.5"/>
  <cols>
    <col min="1" max="1" width="33.625" style="27" customWidth="1"/>
    <col min="2" max="3" width="9.125" style="3" bestFit="1" customWidth="1"/>
    <col min="4" max="19" width="9.375" style="3" bestFit="1" customWidth="1"/>
    <col min="20" max="45" width="10.125" style="3" bestFit="1" customWidth="1"/>
    <col min="46" max="16384" width="9.00390625" style="3" customWidth="1"/>
  </cols>
  <sheetData>
    <row r="1" s="74" customFormat="1" ht="12">
      <c r="A1" s="73" t="s">
        <v>106</v>
      </c>
    </row>
    <row r="2" spans="1:45" ht="12">
      <c r="A2" s="1" t="s">
        <v>143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ht="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ht="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ht="12">
      <c r="A5" s="4" t="s">
        <v>144</v>
      </c>
      <c r="B5" s="4" t="s">
        <v>145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ht="12">
      <c r="A6" s="6"/>
      <c r="B6" s="6" t="s">
        <v>146</v>
      </c>
      <c r="C6" s="6" t="s">
        <v>147</v>
      </c>
      <c r="D6" s="6" t="s">
        <v>148</v>
      </c>
      <c r="E6" s="6" t="s">
        <v>149</v>
      </c>
      <c r="F6" s="6" t="s">
        <v>150</v>
      </c>
      <c r="G6" s="6" t="s">
        <v>151</v>
      </c>
      <c r="H6" s="6" t="s">
        <v>152</v>
      </c>
      <c r="I6" s="6" t="s">
        <v>153</v>
      </c>
      <c r="J6" s="6" t="s">
        <v>154</v>
      </c>
      <c r="K6" s="6" t="s">
        <v>155</v>
      </c>
      <c r="L6" s="6" t="s">
        <v>156</v>
      </c>
      <c r="M6" s="6" t="s">
        <v>157</v>
      </c>
      <c r="N6" s="6" t="s">
        <v>158</v>
      </c>
      <c r="O6" s="6" t="s">
        <v>159</v>
      </c>
      <c r="P6" s="6" t="s">
        <v>160</v>
      </c>
      <c r="Q6" s="7" t="s">
        <v>161</v>
      </c>
      <c r="R6" s="7" t="s">
        <v>162</v>
      </c>
      <c r="S6" s="7" t="s">
        <v>163</v>
      </c>
      <c r="T6" s="7" t="s">
        <v>164</v>
      </c>
      <c r="U6" s="7" t="s">
        <v>165</v>
      </c>
      <c r="V6" s="7" t="s">
        <v>166</v>
      </c>
      <c r="W6" s="7" t="s">
        <v>167</v>
      </c>
      <c r="X6" s="7" t="s">
        <v>168</v>
      </c>
      <c r="Y6" s="7" t="s">
        <v>169</v>
      </c>
      <c r="Z6" s="7" t="s">
        <v>170</v>
      </c>
      <c r="AA6" s="7" t="s">
        <v>171</v>
      </c>
      <c r="AB6" s="7" t="s">
        <v>172</v>
      </c>
      <c r="AC6" s="8" t="s">
        <v>173</v>
      </c>
      <c r="AD6" s="8" t="s">
        <v>174</v>
      </c>
      <c r="AE6" s="8" t="s">
        <v>175</v>
      </c>
      <c r="AF6" s="8" t="s">
        <v>176</v>
      </c>
      <c r="AG6" s="8" t="s">
        <v>177</v>
      </c>
      <c r="AH6" s="8" t="s">
        <v>178</v>
      </c>
      <c r="AI6" s="8" t="s">
        <v>179</v>
      </c>
      <c r="AJ6" s="8" t="s">
        <v>180</v>
      </c>
      <c r="AK6" s="8" t="s">
        <v>181</v>
      </c>
      <c r="AL6" s="8" t="s">
        <v>182</v>
      </c>
      <c r="AM6" s="8" t="s">
        <v>183</v>
      </c>
      <c r="AN6" s="8" t="s">
        <v>184</v>
      </c>
      <c r="AO6" s="8" t="s">
        <v>185</v>
      </c>
      <c r="AP6" s="8" t="s">
        <v>186</v>
      </c>
      <c r="AQ6" s="9" t="s">
        <v>187</v>
      </c>
      <c r="AR6" s="9" t="s">
        <v>188</v>
      </c>
      <c r="AS6" s="9" t="s">
        <v>189</v>
      </c>
    </row>
    <row r="7" spans="1:45" ht="12">
      <c r="A7" s="10" t="s">
        <v>190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2"/>
      <c r="AS7" s="12"/>
    </row>
    <row r="8" spans="1:45" ht="12">
      <c r="A8" s="13"/>
      <c r="B8" s="13">
        <v>1955</v>
      </c>
      <c r="C8" s="13">
        <v>1956</v>
      </c>
      <c r="D8" s="13">
        <v>1957</v>
      </c>
      <c r="E8" s="13">
        <v>1958</v>
      </c>
      <c r="F8" s="13">
        <v>1959</v>
      </c>
      <c r="G8" s="13">
        <v>1960</v>
      </c>
      <c r="H8" s="13">
        <v>1961</v>
      </c>
      <c r="I8" s="13">
        <v>1962</v>
      </c>
      <c r="J8" s="13">
        <v>1963</v>
      </c>
      <c r="K8" s="13">
        <v>1964</v>
      </c>
      <c r="L8" s="13">
        <v>1965</v>
      </c>
      <c r="M8" s="13">
        <v>1966</v>
      </c>
      <c r="N8" s="13">
        <v>1967</v>
      </c>
      <c r="O8" s="13">
        <v>1968</v>
      </c>
      <c r="P8" s="13">
        <v>1969</v>
      </c>
      <c r="Q8" s="14">
        <v>1970</v>
      </c>
      <c r="R8" s="14">
        <v>1971</v>
      </c>
      <c r="S8" s="14">
        <v>1972</v>
      </c>
      <c r="T8" s="14">
        <v>1973</v>
      </c>
      <c r="U8" s="14">
        <v>1974</v>
      </c>
      <c r="V8" s="14">
        <v>1975</v>
      </c>
      <c r="W8" s="14">
        <v>1976</v>
      </c>
      <c r="X8" s="14">
        <v>1977</v>
      </c>
      <c r="Y8" s="14">
        <v>1978</v>
      </c>
      <c r="Z8" s="14">
        <v>1979</v>
      </c>
      <c r="AA8" s="14">
        <v>1980</v>
      </c>
      <c r="AB8" s="14">
        <v>1981</v>
      </c>
      <c r="AC8" s="14">
        <v>1982</v>
      </c>
      <c r="AD8" s="14">
        <v>1983</v>
      </c>
      <c r="AE8" s="14">
        <v>1984</v>
      </c>
      <c r="AF8" s="14">
        <v>1985</v>
      </c>
      <c r="AG8" s="14">
        <v>1986</v>
      </c>
      <c r="AH8" s="14">
        <v>1987</v>
      </c>
      <c r="AI8" s="14">
        <v>1988</v>
      </c>
      <c r="AJ8" s="14">
        <v>1989</v>
      </c>
      <c r="AK8" s="14">
        <v>1990</v>
      </c>
      <c r="AL8" s="14">
        <v>1991</v>
      </c>
      <c r="AM8" s="14">
        <v>1992</v>
      </c>
      <c r="AN8" s="14">
        <v>1993</v>
      </c>
      <c r="AO8" s="14">
        <v>1994</v>
      </c>
      <c r="AP8" s="14">
        <v>1995</v>
      </c>
      <c r="AQ8" s="14">
        <v>1996</v>
      </c>
      <c r="AR8" s="13">
        <v>1997</v>
      </c>
      <c r="AS8" s="13">
        <v>1998</v>
      </c>
    </row>
    <row r="9" spans="1:45" ht="12">
      <c r="A9" s="10" t="s">
        <v>191</v>
      </c>
      <c r="B9" s="15">
        <v>7941.1</v>
      </c>
      <c r="C9" s="2">
        <v>8972.6</v>
      </c>
      <c r="D9" s="2">
        <v>10378.5</v>
      </c>
      <c r="E9" s="2">
        <v>10954.2</v>
      </c>
      <c r="F9" s="2">
        <v>12508.6</v>
      </c>
      <c r="G9" s="2">
        <v>15216.5</v>
      </c>
      <c r="H9" s="2">
        <v>18516.3</v>
      </c>
      <c r="I9" s="2">
        <v>20907.7</v>
      </c>
      <c r="J9" s="2">
        <v>24069.4</v>
      </c>
      <c r="K9" s="2">
        <v>28081.8</v>
      </c>
      <c r="L9" s="2">
        <v>31189.6</v>
      </c>
      <c r="M9" s="2">
        <v>36167.9</v>
      </c>
      <c r="N9" s="2">
        <v>42758.4</v>
      </c>
      <c r="O9" s="2">
        <v>50527</v>
      </c>
      <c r="P9" s="2">
        <v>59452.9</v>
      </c>
      <c r="Q9" s="16">
        <v>70387.8</v>
      </c>
      <c r="R9" s="17">
        <v>77039</v>
      </c>
      <c r="S9" s="17">
        <v>88648.7</v>
      </c>
      <c r="T9" s="17">
        <v>108763</v>
      </c>
      <c r="U9" s="17">
        <v>127727.1</v>
      </c>
      <c r="V9" s="17">
        <v>138707.7</v>
      </c>
      <c r="W9" s="17">
        <v>156191.4</v>
      </c>
      <c r="X9" s="17">
        <v>172864.1</v>
      </c>
      <c r="Y9" s="17">
        <v>190517.4</v>
      </c>
      <c r="Z9" s="17">
        <v>207251.8</v>
      </c>
      <c r="AA9" s="17">
        <v>224266.2</v>
      </c>
      <c r="AB9" s="17">
        <v>239883.1</v>
      </c>
      <c r="AC9" s="17">
        <v>252930</v>
      </c>
      <c r="AD9" s="17">
        <v>264260.5</v>
      </c>
      <c r="AE9" s="17">
        <v>281948.5</v>
      </c>
      <c r="AF9" s="17">
        <v>301175.2</v>
      </c>
      <c r="AG9" s="17">
        <v>313832.6</v>
      </c>
      <c r="AH9" s="17">
        <v>330117.4</v>
      </c>
      <c r="AI9" s="17">
        <v>353783.7</v>
      </c>
      <c r="AJ9" s="17">
        <v>381863</v>
      </c>
      <c r="AK9" s="17">
        <v>410725.3</v>
      </c>
      <c r="AL9" s="17">
        <v>437849.6</v>
      </c>
      <c r="AM9" s="17">
        <v>448549.8</v>
      </c>
      <c r="AN9" s="17">
        <v>448342.7</v>
      </c>
      <c r="AO9" s="17">
        <v>451024.7</v>
      </c>
      <c r="AP9" s="17">
        <v>455041.2</v>
      </c>
      <c r="AQ9" s="17">
        <v>469474.8</v>
      </c>
      <c r="AR9" s="2">
        <v>477281.9</v>
      </c>
      <c r="AS9" s="2">
        <v>465048.4</v>
      </c>
    </row>
    <row r="10" spans="1:45" ht="12">
      <c r="A10" s="10" t="s">
        <v>192</v>
      </c>
      <c r="B10" s="18">
        <v>1665.5</v>
      </c>
      <c r="C10" s="2">
        <v>1599</v>
      </c>
      <c r="D10" s="2">
        <v>1757.7</v>
      </c>
      <c r="E10" s="2">
        <v>1787.6</v>
      </c>
      <c r="F10" s="2">
        <v>1926.1</v>
      </c>
      <c r="G10" s="2">
        <v>2101</v>
      </c>
      <c r="H10" s="2">
        <v>2383.8</v>
      </c>
      <c r="I10" s="2">
        <v>2565.7</v>
      </c>
      <c r="J10" s="2">
        <v>2760.2</v>
      </c>
      <c r="K10" s="2">
        <v>2897.7</v>
      </c>
      <c r="L10" s="2">
        <v>3229.4</v>
      </c>
      <c r="M10" s="2">
        <v>3591.5</v>
      </c>
      <c r="N10" s="2">
        <v>4134.2</v>
      </c>
      <c r="O10" s="2">
        <v>4300.5</v>
      </c>
      <c r="P10" s="2">
        <v>4452.4</v>
      </c>
      <c r="Q10" s="19">
        <v>4488</v>
      </c>
      <c r="R10" s="17">
        <v>4273.8</v>
      </c>
      <c r="S10" s="17">
        <v>5049.9</v>
      </c>
      <c r="T10" s="17">
        <v>6675.1</v>
      </c>
      <c r="U10" s="17">
        <v>7505.9</v>
      </c>
      <c r="V10" s="17">
        <v>8141.1</v>
      </c>
      <c r="W10" s="17">
        <v>8870</v>
      </c>
      <c r="X10" s="17">
        <v>9401.6</v>
      </c>
      <c r="Y10" s="17">
        <v>9440.6</v>
      </c>
      <c r="Z10" s="17">
        <v>9623</v>
      </c>
      <c r="AA10" s="17">
        <v>8847.2</v>
      </c>
      <c r="AB10" s="17">
        <v>9075.4</v>
      </c>
      <c r="AC10" s="17">
        <v>9238.3</v>
      </c>
      <c r="AD10" s="17">
        <v>9516.4</v>
      </c>
      <c r="AE10" s="17">
        <v>9956.9</v>
      </c>
      <c r="AF10" s="17">
        <v>10213.7</v>
      </c>
      <c r="AG10" s="17">
        <v>10048.5</v>
      </c>
      <c r="AH10" s="17">
        <v>9914.7</v>
      </c>
      <c r="AI10" s="17">
        <v>9974.5</v>
      </c>
      <c r="AJ10" s="17">
        <v>10426.1</v>
      </c>
      <c r="AK10" s="17">
        <v>10920.5</v>
      </c>
      <c r="AL10" s="17">
        <v>10844.7</v>
      </c>
      <c r="AM10" s="17">
        <v>10620.2</v>
      </c>
      <c r="AN10" s="17">
        <v>9787.3</v>
      </c>
      <c r="AO10" s="17">
        <v>10242.4</v>
      </c>
      <c r="AP10" s="17">
        <v>9350.6</v>
      </c>
      <c r="AQ10" s="17">
        <v>9385.4</v>
      </c>
      <c r="AR10" s="2">
        <v>8656.5</v>
      </c>
      <c r="AS10" s="2">
        <v>8619</v>
      </c>
    </row>
    <row r="11" spans="1:45" ht="12">
      <c r="A11" s="10" t="s">
        <v>193</v>
      </c>
      <c r="B11" s="18">
        <v>164.7</v>
      </c>
      <c r="C11" s="2">
        <v>201.8</v>
      </c>
      <c r="D11" s="2">
        <v>239.8</v>
      </c>
      <c r="E11" s="2">
        <v>231.7</v>
      </c>
      <c r="F11" s="2">
        <v>217.7</v>
      </c>
      <c r="G11" s="2">
        <v>246.3</v>
      </c>
      <c r="H11" s="2">
        <v>241.2</v>
      </c>
      <c r="I11" s="2">
        <v>268.5</v>
      </c>
      <c r="J11" s="2">
        <v>259.1</v>
      </c>
      <c r="K11" s="2">
        <v>300.1</v>
      </c>
      <c r="L11" s="2">
        <v>331</v>
      </c>
      <c r="M11" s="2">
        <v>404.4</v>
      </c>
      <c r="N11" s="2">
        <v>421.4</v>
      </c>
      <c r="O11" s="2">
        <v>471.5</v>
      </c>
      <c r="P11" s="2">
        <v>549.9</v>
      </c>
      <c r="Q11" s="19">
        <v>620.3</v>
      </c>
      <c r="R11" s="17">
        <v>634.1</v>
      </c>
      <c r="S11" s="17">
        <v>663</v>
      </c>
      <c r="T11" s="17">
        <v>822.3</v>
      </c>
      <c r="U11" s="17">
        <v>946.6</v>
      </c>
      <c r="V11" s="17">
        <v>776.2</v>
      </c>
      <c r="W11" s="17">
        <v>842.9</v>
      </c>
      <c r="X11" s="17">
        <v>958.5</v>
      </c>
      <c r="Y11" s="17">
        <v>1104</v>
      </c>
      <c r="Z11" s="17">
        <v>1240.3</v>
      </c>
      <c r="AA11" s="17">
        <v>1363</v>
      </c>
      <c r="AB11" s="17">
        <v>1276.3</v>
      </c>
      <c r="AC11" s="17">
        <v>1187.8</v>
      </c>
      <c r="AD11" s="17">
        <v>1071.3</v>
      </c>
      <c r="AE11" s="17">
        <v>1007.8</v>
      </c>
      <c r="AF11" s="17">
        <v>958.5</v>
      </c>
      <c r="AG11" s="17">
        <v>960.3</v>
      </c>
      <c r="AH11" s="17">
        <v>912.9</v>
      </c>
      <c r="AI11" s="17">
        <v>963.7</v>
      </c>
      <c r="AJ11" s="17">
        <v>928.3</v>
      </c>
      <c r="AK11" s="17">
        <v>1121.6</v>
      </c>
      <c r="AL11" s="17">
        <v>1144.1</v>
      </c>
      <c r="AM11" s="17">
        <v>1152.4</v>
      </c>
      <c r="AN11" s="17">
        <v>1087.1</v>
      </c>
      <c r="AO11" s="17">
        <v>1033</v>
      </c>
      <c r="AP11" s="17">
        <v>1071.5</v>
      </c>
      <c r="AQ11" s="17">
        <v>1083.7</v>
      </c>
      <c r="AR11" s="2">
        <v>1057.7</v>
      </c>
      <c r="AS11" s="2">
        <v>995.3</v>
      </c>
    </row>
    <row r="12" spans="1:45" ht="12">
      <c r="A12" s="20"/>
      <c r="B12" s="18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19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2"/>
      <c r="AR12" s="2"/>
      <c r="AS12" s="2"/>
    </row>
    <row r="13" spans="1:45" ht="12">
      <c r="A13" s="10" t="s">
        <v>194</v>
      </c>
      <c r="B13" s="18">
        <v>2381</v>
      </c>
      <c r="C13" s="2">
        <v>2955.9</v>
      </c>
      <c r="D13" s="2">
        <v>3482.7</v>
      </c>
      <c r="E13" s="2">
        <v>3503.6</v>
      </c>
      <c r="F13" s="2">
        <v>4271.4</v>
      </c>
      <c r="G13" s="2">
        <v>5535.4</v>
      </c>
      <c r="H13" s="2">
        <v>6897.1</v>
      </c>
      <c r="I13" s="2">
        <v>7526.1</v>
      </c>
      <c r="J13" s="2">
        <v>8785.1</v>
      </c>
      <c r="K13" s="2">
        <v>10414.3</v>
      </c>
      <c r="L13" s="2">
        <v>11085.6</v>
      </c>
      <c r="M13" s="2">
        <v>12593.3</v>
      </c>
      <c r="N13" s="2">
        <v>15384</v>
      </c>
      <c r="O13" s="2">
        <v>18415.3</v>
      </c>
      <c r="P13" s="2">
        <v>21975.2</v>
      </c>
      <c r="Q13" s="19">
        <v>26402.3</v>
      </c>
      <c r="R13" s="17">
        <v>28430.2</v>
      </c>
      <c r="S13" s="17">
        <v>31917.9</v>
      </c>
      <c r="T13" s="17">
        <v>39568.1</v>
      </c>
      <c r="U13" s="17">
        <v>45137.3</v>
      </c>
      <c r="V13" s="17">
        <v>44800.9</v>
      </c>
      <c r="W13" s="17">
        <v>51100.5</v>
      </c>
      <c r="X13" s="17">
        <v>55412.3</v>
      </c>
      <c r="Y13" s="17">
        <v>60545.4</v>
      </c>
      <c r="Z13" s="17">
        <v>64815.4</v>
      </c>
      <c r="AA13" s="17">
        <v>70232.3</v>
      </c>
      <c r="AB13" s="17">
        <v>74938.5</v>
      </c>
      <c r="AC13" s="17">
        <v>78467.5</v>
      </c>
      <c r="AD13" s="17">
        <v>81747.8</v>
      </c>
      <c r="AE13" s="17">
        <v>89244.9</v>
      </c>
      <c r="AF13" s="17">
        <v>94672.6</v>
      </c>
      <c r="AG13" s="17">
        <v>95817.4</v>
      </c>
      <c r="AH13" s="17">
        <v>98406.8</v>
      </c>
      <c r="AI13" s="17">
        <v>105314.9</v>
      </c>
      <c r="AJ13" s="17">
        <v>112675.8</v>
      </c>
      <c r="AK13" s="17">
        <v>121218.9</v>
      </c>
      <c r="AL13" s="17">
        <v>128789</v>
      </c>
      <c r="AM13" s="17">
        <v>127643.2</v>
      </c>
      <c r="AN13" s="17">
        <v>121427.6</v>
      </c>
      <c r="AO13" s="17">
        <v>117253</v>
      </c>
      <c r="AP13" s="17">
        <v>119261.3</v>
      </c>
      <c r="AQ13" s="17">
        <v>122525.6</v>
      </c>
      <c r="AR13" s="2">
        <v>124493.8</v>
      </c>
      <c r="AS13" s="2">
        <v>117215.6</v>
      </c>
    </row>
    <row r="14" spans="1:45" ht="12">
      <c r="A14" s="10" t="s">
        <v>195</v>
      </c>
      <c r="B14" s="18">
        <v>377.7</v>
      </c>
      <c r="C14" s="2">
        <v>415.4</v>
      </c>
      <c r="D14" s="2">
        <v>494.7</v>
      </c>
      <c r="E14" s="2">
        <v>590</v>
      </c>
      <c r="F14" s="2">
        <v>649.3</v>
      </c>
      <c r="G14" s="2">
        <v>893.1</v>
      </c>
      <c r="H14" s="2">
        <v>1099.5</v>
      </c>
      <c r="I14" s="2">
        <v>1365.1</v>
      </c>
      <c r="J14" s="2">
        <v>1615.2</v>
      </c>
      <c r="K14" s="2">
        <v>1879.2</v>
      </c>
      <c r="L14" s="2">
        <v>2159.2</v>
      </c>
      <c r="M14" s="2">
        <v>2438</v>
      </c>
      <c r="N14" s="2">
        <v>2722.2</v>
      </c>
      <c r="O14" s="2">
        <v>3362.8</v>
      </c>
      <c r="P14" s="2">
        <v>4275.1</v>
      </c>
      <c r="Q14" s="19">
        <v>5650.2</v>
      </c>
      <c r="R14" s="17">
        <v>6526.8</v>
      </c>
      <c r="S14" s="17">
        <v>7762.8</v>
      </c>
      <c r="T14" s="17">
        <v>9853.6</v>
      </c>
      <c r="U14" s="17">
        <v>11718.4</v>
      </c>
      <c r="V14" s="17">
        <v>14322.4</v>
      </c>
      <c r="W14" s="17">
        <v>15175.1</v>
      </c>
      <c r="X14" s="17">
        <v>15993.5</v>
      </c>
      <c r="Y14" s="17">
        <v>18550.7</v>
      </c>
      <c r="Z14" s="17">
        <v>20991.5</v>
      </c>
      <c r="AA14" s="17">
        <v>22506.1</v>
      </c>
      <c r="AB14" s="17">
        <v>24547.3</v>
      </c>
      <c r="AC14" s="17">
        <v>24766.9</v>
      </c>
      <c r="AD14" s="17">
        <v>23272.9</v>
      </c>
      <c r="AE14" s="17">
        <v>23993.1</v>
      </c>
      <c r="AF14" s="17">
        <v>25381.3</v>
      </c>
      <c r="AG14" s="17">
        <v>27146.1</v>
      </c>
      <c r="AH14" s="17">
        <v>30649.5</v>
      </c>
      <c r="AI14" s="17">
        <v>34788.8</v>
      </c>
      <c r="AJ14" s="17">
        <v>39024.7</v>
      </c>
      <c r="AK14" s="17">
        <v>43427.5</v>
      </c>
      <c r="AL14" s="17">
        <v>46865.8</v>
      </c>
      <c r="AM14" s="17">
        <v>48809.1</v>
      </c>
      <c r="AN14" s="17">
        <v>51114.7</v>
      </c>
      <c r="AO14" s="17">
        <v>51664.7</v>
      </c>
      <c r="AP14" s="17">
        <v>50331.6</v>
      </c>
      <c r="AQ14" s="17">
        <v>51361.9</v>
      </c>
      <c r="AR14" s="2">
        <v>49923.1</v>
      </c>
      <c r="AS14" s="2">
        <v>46121.6</v>
      </c>
    </row>
    <row r="15" spans="1:45" ht="12">
      <c r="A15" s="10" t="s">
        <v>196</v>
      </c>
      <c r="B15" s="18">
        <v>198.3</v>
      </c>
      <c r="C15" s="2">
        <v>217</v>
      </c>
      <c r="D15" s="2">
        <v>242.9</v>
      </c>
      <c r="E15" s="2">
        <v>292.5</v>
      </c>
      <c r="F15" s="2">
        <v>339.9</v>
      </c>
      <c r="G15" s="2">
        <v>406.8</v>
      </c>
      <c r="H15" s="2">
        <v>508.8</v>
      </c>
      <c r="I15" s="2">
        <v>604.1</v>
      </c>
      <c r="J15" s="2">
        <v>691</v>
      </c>
      <c r="K15" s="2">
        <v>781.1</v>
      </c>
      <c r="L15" s="2">
        <v>887.4</v>
      </c>
      <c r="M15" s="2">
        <v>989.4</v>
      </c>
      <c r="N15" s="2">
        <v>1089</v>
      </c>
      <c r="O15" s="2">
        <v>1259.8</v>
      </c>
      <c r="P15" s="2">
        <v>1442.5</v>
      </c>
      <c r="Q15" s="19">
        <v>1557.7</v>
      </c>
      <c r="R15" s="17">
        <v>1690.6</v>
      </c>
      <c r="S15" s="17">
        <v>1791.3</v>
      </c>
      <c r="T15" s="17">
        <v>1940.5</v>
      </c>
      <c r="U15" s="17">
        <v>2154.4</v>
      </c>
      <c r="V15" s="17">
        <v>3001.7</v>
      </c>
      <c r="W15" s="17">
        <v>3627.9</v>
      </c>
      <c r="X15" s="17">
        <v>4496.8</v>
      </c>
      <c r="Y15" s="17">
        <v>4999.7</v>
      </c>
      <c r="Z15" s="17">
        <v>5024.1</v>
      </c>
      <c r="AA15" s="17">
        <v>6580.3</v>
      </c>
      <c r="AB15" s="17">
        <v>7385.2</v>
      </c>
      <c r="AC15" s="17">
        <v>7719.8</v>
      </c>
      <c r="AD15" s="17">
        <v>8792.1</v>
      </c>
      <c r="AE15" s="17">
        <v>9542</v>
      </c>
      <c r="AF15" s="17">
        <v>10305.4</v>
      </c>
      <c r="AG15" s="17">
        <v>11282.8</v>
      </c>
      <c r="AH15" s="17">
        <v>11238.4</v>
      </c>
      <c r="AI15" s="17">
        <v>11239.1</v>
      </c>
      <c r="AJ15" s="17">
        <v>11081.7</v>
      </c>
      <c r="AK15" s="17">
        <v>11242</v>
      </c>
      <c r="AL15" s="17">
        <v>12070.1</v>
      </c>
      <c r="AM15" s="17">
        <v>12534.9</v>
      </c>
      <c r="AN15" s="17">
        <v>12820.7</v>
      </c>
      <c r="AO15" s="17">
        <v>13424.4</v>
      </c>
      <c r="AP15" s="17">
        <v>13733.3</v>
      </c>
      <c r="AQ15" s="17">
        <v>14151.4</v>
      </c>
      <c r="AR15" s="2">
        <v>14715.8</v>
      </c>
      <c r="AS15" s="2">
        <v>15049.3</v>
      </c>
    </row>
    <row r="16" spans="1:45" ht="12">
      <c r="A16" s="20"/>
      <c r="B16" s="18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19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2"/>
      <c r="AR16" s="2"/>
      <c r="AS16" s="2"/>
    </row>
    <row r="17" spans="1:45" ht="12">
      <c r="A17" s="10" t="s">
        <v>197</v>
      </c>
      <c r="B17" s="18">
        <v>893.7</v>
      </c>
      <c r="C17" s="2">
        <v>1028.5</v>
      </c>
      <c r="D17" s="2">
        <v>1208.6</v>
      </c>
      <c r="E17" s="2">
        <v>1284.4</v>
      </c>
      <c r="F17" s="2">
        <v>1469.5</v>
      </c>
      <c r="G17" s="2">
        <v>1860.1</v>
      </c>
      <c r="H17" s="2">
        <v>2349.8</v>
      </c>
      <c r="I17" s="2">
        <v>2679.5</v>
      </c>
      <c r="J17" s="2">
        <v>3087.6</v>
      </c>
      <c r="K17" s="2">
        <v>3755.3</v>
      </c>
      <c r="L17" s="2">
        <v>4173.2</v>
      </c>
      <c r="M17" s="2">
        <v>5214.8</v>
      </c>
      <c r="N17" s="2">
        <v>6013.2</v>
      </c>
      <c r="O17" s="2">
        <v>7474.5</v>
      </c>
      <c r="P17" s="2">
        <v>8636.3</v>
      </c>
      <c r="Q17" s="19">
        <v>10531.3</v>
      </c>
      <c r="R17" s="17">
        <v>11334.4</v>
      </c>
      <c r="S17" s="17">
        <v>13088.5</v>
      </c>
      <c r="T17" s="17">
        <v>16105.7</v>
      </c>
      <c r="U17" s="17">
        <v>20432.6</v>
      </c>
      <c r="V17" s="17">
        <v>21934.1</v>
      </c>
      <c r="W17" s="17">
        <v>25096.3</v>
      </c>
      <c r="X17" s="17">
        <v>27331.2</v>
      </c>
      <c r="Y17" s="17">
        <v>29443.8</v>
      </c>
      <c r="Z17" s="17">
        <v>32226.8</v>
      </c>
      <c r="AA17" s="17">
        <v>36792.4</v>
      </c>
      <c r="AB17" s="17">
        <v>38494.1</v>
      </c>
      <c r="AC17" s="17">
        <v>40426.8</v>
      </c>
      <c r="AD17" s="17">
        <v>41556.3</v>
      </c>
      <c r="AE17" s="17">
        <v>41977.3</v>
      </c>
      <c r="AF17" s="17">
        <v>42835.8</v>
      </c>
      <c r="AG17" s="17">
        <v>44338.1</v>
      </c>
      <c r="AH17" s="17">
        <v>47082.7</v>
      </c>
      <c r="AI17" s="17">
        <v>50323.9</v>
      </c>
      <c r="AJ17" s="17">
        <v>53462.6</v>
      </c>
      <c r="AK17" s="17">
        <v>58358</v>
      </c>
      <c r="AL17" s="17">
        <v>62978.8</v>
      </c>
      <c r="AM17" s="17">
        <v>63466.5</v>
      </c>
      <c r="AN17" s="17">
        <v>61349.9</v>
      </c>
      <c r="AO17" s="17">
        <v>60861.6</v>
      </c>
      <c r="AP17" s="17">
        <v>60984.5</v>
      </c>
      <c r="AQ17" s="17">
        <v>60225.5</v>
      </c>
      <c r="AR17" s="2">
        <v>61631.2</v>
      </c>
      <c r="AS17" s="2">
        <v>58581.6</v>
      </c>
    </row>
    <row r="18" spans="1:45" ht="12">
      <c r="A18" s="10" t="s">
        <v>198</v>
      </c>
      <c r="B18" s="18">
        <v>340</v>
      </c>
      <c r="C18" s="2">
        <v>373.7</v>
      </c>
      <c r="D18" s="2">
        <v>439.7</v>
      </c>
      <c r="E18" s="2">
        <v>490.8</v>
      </c>
      <c r="F18" s="2">
        <v>526.4</v>
      </c>
      <c r="G18" s="2">
        <v>565.3</v>
      </c>
      <c r="H18" s="2">
        <v>710.2</v>
      </c>
      <c r="I18" s="2">
        <v>926</v>
      </c>
      <c r="J18" s="2">
        <v>1072.7</v>
      </c>
      <c r="K18" s="2">
        <v>1282.9</v>
      </c>
      <c r="L18" s="2">
        <v>1474.7</v>
      </c>
      <c r="M18" s="2">
        <v>1651.8</v>
      </c>
      <c r="N18" s="2">
        <v>1959.2</v>
      </c>
      <c r="O18" s="2">
        <v>2329.8</v>
      </c>
      <c r="P18" s="2">
        <v>2673.3</v>
      </c>
      <c r="Q18" s="19">
        <v>3120.5</v>
      </c>
      <c r="R18" s="17">
        <v>3766.4</v>
      </c>
      <c r="S18" s="17">
        <v>4550.5</v>
      </c>
      <c r="T18" s="17">
        <v>5560.9</v>
      </c>
      <c r="U18" s="17">
        <v>7001.1</v>
      </c>
      <c r="V18" s="17">
        <v>7795.8</v>
      </c>
      <c r="W18" s="17">
        <v>8348.7</v>
      </c>
      <c r="X18" s="17">
        <v>9050.5</v>
      </c>
      <c r="Y18" s="17">
        <v>10294</v>
      </c>
      <c r="Z18" s="17">
        <v>11413</v>
      </c>
      <c r="AA18" s="17">
        <v>12440.4</v>
      </c>
      <c r="AB18" s="17">
        <v>12307.3</v>
      </c>
      <c r="AC18" s="17">
        <v>13990.5</v>
      </c>
      <c r="AD18" s="17">
        <v>15370.2</v>
      </c>
      <c r="AE18" s="17">
        <v>15843.5</v>
      </c>
      <c r="AF18" s="17">
        <v>16971.9</v>
      </c>
      <c r="AG18" s="17">
        <v>18219.1</v>
      </c>
      <c r="AH18" s="17">
        <v>20237.7</v>
      </c>
      <c r="AI18" s="17">
        <v>22529.5</v>
      </c>
      <c r="AJ18" s="17">
        <v>25455.4</v>
      </c>
      <c r="AK18" s="17">
        <v>25545.6</v>
      </c>
      <c r="AL18" s="17">
        <v>25460</v>
      </c>
      <c r="AM18" s="17">
        <v>24698.1</v>
      </c>
      <c r="AN18" s="17">
        <v>23109.8</v>
      </c>
      <c r="AO18" s="17">
        <v>24839.8</v>
      </c>
      <c r="AP18" s="17">
        <v>24331.3</v>
      </c>
      <c r="AQ18" s="17">
        <v>23597</v>
      </c>
      <c r="AR18" s="2">
        <v>25365.5</v>
      </c>
      <c r="AS18" s="2">
        <v>24582.2</v>
      </c>
    </row>
    <row r="19" spans="1:45" ht="12">
      <c r="A19" s="10" t="s">
        <v>199</v>
      </c>
      <c r="B19" s="18">
        <v>464.5</v>
      </c>
      <c r="C19" s="2">
        <v>574.7</v>
      </c>
      <c r="D19" s="2">
        <v>695.3</v>
      </c>
      <c r="E19" s="2">
        <v>816.8</v>
      </c>
      <c r="F19" s="2">
        <v>986.5</v>
      </c>
      <c r="G19" s="2">
        <v>1215.3</v>
      </c>
      <c r="H19" s="2">
        <v>1467.9</v>
      </c>
      <c r="I19" s="2">
        <v>1690.7</v>
      </c>
      <c r="J19" s="2">
        <v>1987.6</v>
      </c>
      <c r="K19" s="2">
        <v>2335.2</v>
      </c>
      <c r="L19" s="2">
        <v>2817</v>
      </c>
      <c r="M19" s="2">
        <v>3329.1</v>
      </c>
      <c r="N19" s="2">
        <v>3846</v>
      </c>
      <c r="O19" s="2">
        <v>4237.1</v>
      </c>
      <c r="P19" s="2">
        <v>4997.9</v>
      </c>
      <c r="Q19" s="19">
        <v>5899</v>
      </c>
      <c r="R19" s="17">
        <v>6972.9</v>
      </c>
      <c r="S19" s="17">
        <v>8135.8</v>
      </c>
      <c r="T19" s="17">
        <v>9853.5</v>
      </c>
      <c r="U19" s="17">
        <v>10944.5</v>
      </c>
      <c r="V19" s="17">
        <v>12138</v>
      </c>
      <c r="W19" s="17">
        <v>14208.2</v>
      </c>
      <c r="X19" s="17">
        <v>16663.5</v>
      </c>
      <c r="Y19" s="17">
        <v>19036.6</v>
      </c>
      <c r="Z19" s="17">
        <v>20965.4</v>
      </c>
      <c r="AA19" s="17">
        <v>22654.3</v>
      </c>
      <c r="AB19" s="17">
        <v>24402.3</v>
      </c>
      <c r="AC19" s="17">
        <v>25675.4</v>
      </c>
      <c r="AD19" s="17">
        <v>27409.1</v>
      </c>
      <c r="AE19" s="17">
        <v>29802.4</v>
      </c>
      <c r="AF19" s="17">
        <v>32358.5</v>
      </c>
      <c r="AG19" s="17">
        <v>34785.9</v>
      </c>
      <c r="AH19" s="17">
        <v>37848.1</v>
      </c>
      <c r="AI19" s="17">
        <v>40823.7</v>
      </c>
      <c r="AJ19" s="17">
        <v>43796.5</v>
      </c>
      <c r="AK19" s="17">
        <v>46792.2</v>
      </c>
      <c r="AL19" s="17">
        <v>50215.6</v>
      </c>
      <c r="AM19" s="17">
        <v>54121.6</v>
      </c>
      <c r="AN19" s="17">
        <v>58239.6</v>
      </c>
      <c r="AO19" s="17">
        <v>60865.5</v>
      </c>
      <c r="AP19" s="17">
        <v>62290.3</v>
      </c>
      <c r="AQ19" s="17">
        <v>66112.1</v>
      </c>
      <c r="AR19" s="2">
        <v>68818.9</v>
      </c>
      <c r="AS19" s="2">
        <v>70237.2</v>
      </c>
    </row>
    <row r="20" spans="1:45" ht="12">
      <c r="A20" s="20"/>
      <c r="B20" s="18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19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2"/>
      <c r="AR20" s="2"/>
      <c r="AS20" s="2"/>
    </row>
    <row r="21" spans="1:45" ht="12">
      <c r="A21" s="10" t="s">
        <v>200</v>
      </c>
      <c r="B21" s="18">
        <v>610.8</v>
      </c>
      <c r="C21" s="2">
        <v>722.2</v>
      </c>
      <c r="D21" s="2">
        <v>847.3</v>
      </c>
      <c r="E21" s="2">
        <v>911.5</v>
      </c>
      <c r="F21" s="2">
        <v>1038.2</v>
      </c>
      <c r="G21" s="2">
        <v>1187.8</v>
      </c>
      <c r="H21" s="2">
        <v>1453.2</v>
      </c>
      <c r="I21" s="2">
        <v>1640.4</v>
      </c>
      <c r="J21" s="2">
        <v>1906.6</v>
      </c>
      <c r="K21" s="2">
        <v>2192.8</v>
      </c>
      <c r="L21" s="2">
        <v>2461.9</v>
      </c>
      <c r="M21" s="2">
        <v>2900.3</v>
      </c>
      <c r="N21" s="2">
        <v>3327</v>
      </c>
      <c r="O21" s="2">
        <v>3765.8</v>
      </c>
      <c r="P21" s="2">
        <v>4366</v>
      </c>
      <c r="Q21" s="19">
        <v>5044.3</v>
      </c>
      <c r="R21" s="17">
        <v>5457.9</v>
      </c>
      <c r="S21" s="17">
        <v>5844.6</v>
      </c>
      <c r="T21" s="17">
        <v>6969.6</v>
      </c>
      <c r="U21" s="17">
        <v>8110.1</v>
      </c>
      <c r="V21" s="17">
        <v>9546</v>
      </c>
      <c r="W21" s="17">
        <v>10983.7</v>
      </c>
      <c r="X21" s="17">
        <v>12918.3</v>
      </c>
      <c r="Y21" s="17">
        <v>13891.3</v>
      </c>
      <c r="Z21" s="17">
        <v>14462.1</v>
      </c>
      <c r="AA21" s="17">
        <v>14786.8</v>
      </c>
      <c r="AB21" s="17">
        <v>16128.6</v>
      </c>
      <c r="AC21" s="17">
        <v>17095.2</v>
      </c>
      <c r="AD21" s="17">
        <v>18238.3</v>
      </c>
      <c r="AE21" s="17">
        <v>19958.2</v>
      </c>
      <c r="AF21" s="17">
        <v>21086.7</v>
      </c>
      <c r="AG21" s="17">
        <v>22184.8</v>
      </c>
      <c r="AH21" s="17">
        <v>23420.8</v>
      </c>
      <c r="AI21" s="17">
        <v>25045</v>
      </c>
      <c r="AJ21" s="17">
        <v>27400.3</v>
      </c>
      <c r="AK21" s="17">
        <v>28474.8</v>
      </c>
      <c r="AL21" s="17">
        <v>29988.5</v>
      </c>
      <c r="AM21" s="17">
        <v>30235</v>
      </c>
      <c r="AN21" s="17">
        <v>30214.2</v>
      </c>
      <c r="AO21" s="17">
        <v>30467.7</v>
      </c>
      <c r="AP21" s="17">
        <v>31354.1</v>
      </c>
      <c r="AQ21" s="17">
        <v>33177.2</v>
      </c>
      <c r="AR21" s="2">
        <v>33357.1</v>
      </c>
      <c r="AS21" s="2">
        <v>32623.3</v>
      </c>
    </row>
    <row r="22" spans="1:45" ht="12">
      <c r="A22" s="10" t="s">
        <v>201</v>
      </c>
      <c r="B22" s="18">
        <v>844.9</v>
      </c>
      <c r="C22" s="2">
        <v>884.3</v>
      </c>
      <c r="D22" s="2">
        <v>969.8</v>
      </c>
      <c r="E22" s="2">
        <v>1045.2</v>
      </c>
      <c r="F22" s="2">
        <v>1083.8</v>
      </c>
      <c r="G22" s="2">
        <v>1205.4</v>
      </c>
      <c r="H22" s="2">
        <v>1404.8</v>
      </c>
      <c r="I22" s="2">
        <v>1641.8</v>
      </c>
      <c r="J22" s="2">
        <v>1904.2</v>
      </c>
      <c r="K22" s="2">
        <v>2243.1</v>
      </c>
      <c r="L22" s="2">
        <v>2570.3</v>
      </c>
      <c r="M22" s="2">
        <v>3055.3</v>
      </c>
      <c r="N22" s="2">
        <v>3862.1</v>
      </c>
      <c r="O22" s="2">
        <v>4909.9</v>
      </c>
      <c r="P22" s="2">
        <v>6084.1</v>
      </c>
      <c r="Q22" s="19">
        <v>7074.3</v>
      </c>
      <c r="R22" s="17">
        <v>7952.1</v>
      </c>
      <c r="S22" s="17">
        <v>9844.3</v>
      </c>
      <c r="T22" s="17">
        <v>11413.7</v>
      </c>
      <c r="U22" s="17">
        <v>13776.1</v>
      </c>
      <c r="V22" s="17">
        <v>16251.4</v>
      </c>
      <c r="W22" s="17">
        <v>17938.1</v>
      </c>
      <c r="X22" s="17">
        <v>20637.8</v>
      </c>
      <c r="Y22" s="17">
        <v>23211.3</v>
      </c>
      <c r="Z22" s="17">
        <v>26490.2</v>
      </c>
      <c r="AA22" s="17">
        <v>28063.3</v>
      </c>
      <c r="AB22" s="17">
        <v>31328</v>
      </c>
      <c r="AC22" s="17">
        <v>34361.7</v>
      </c>
      <c r="AD22" s="17">
        <v>37286.1</v>
      </c>
      <c r="AE22" s="17">
        <v>40622.4</v>
      </c>
      <c r="AF22" s="17">
        <v>46390.9</v>
      </c>
      <c r="AG22" s="17">
        <v>49049.6</v>
      </c>
      <c r="AH22" s="17">
        <v>50405.8</v>
      </c>
      <c r="AI22" s="17">
        <v>52780.4</v>
      </c>
      <c r="AJ22" s="17">
        <v>57611.7</v>
      </c>
      <c r="AK22" s="17">
        <v>63624.2</v>
      </c>
      <c r="AL22" s="17">
        <v>69493</v>
      </c>
      <c r="AM22" s="17">
        <v>75268.7</v>
      </c>
      <c r="AN22" s="17">
        <v>79191.7</v>
      </c>
      <c r="AO22" s="17">
        <v>80372.5</v>
      </c>
      <c r="AP22" s="17">
        <v>82332.7</v>
      </c>
      <c r="AQ22" s="17">
        <v>87855.2</v>
      </c>
      <c r="AR22" s="2">
        <v>89262.2</v>
      </c>
      <c r="AS22" s="2">
        <v>91023.4</v>
      </c>
    </row>
    <row r="23" spans="1:45" ht="12">
      <c r="A23" s="20"/>
      <c r="B23" s="1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19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2"/>
      <c r="AR23" s="2"/>
      <c r="AS23" s="2"/>
    </row>
    <row r="24" spans="1:45" ht="12">
      <c r="A24" s="10" t="s">
        <v>202</v>
      </c>
      <c r="B24" s="18">
        <v>642.4</v>
      </c>
      <c r="C24" s="2">
        <v>685.5</v>
      </c>
      <c r="D24" s="2">
        <v>743</v>
      </c>
      <c r="E24" s="2">
        <v>800.7</v>
      </c>
      <c r="F24" s="2">
        <v>878.8</v>
      </c>
      <c r="G24" s="2">
        <v>1017.5</v>
      </c>
      <c r="H24" s="2">
        <v>1189.3</v>
      </c>
      <c r="I24" s="2">
        <v>1407</v>
      </c>
      <c r="J24" s="2">
        <v>1683.3</v>
      </c>
      <c r="K24" s="2">
        <v>1962.9</v>
      </c>
      <c r="L24" s="2">
        <v>2288.2</v>
      </c>
      <c r="M24" s="2">
        <v>2599.6</v>
      </c>
      <c r="N24" s="2">
        <v>2938.9</v>
      </c>
      <c r="O24" s="2">
        <v>3371</v>
      </c>
      <c r="P24" s="2">
        <v>3891.8</v>
      </c>
      <c r="Q24" s="19">
        <v>4642.2</v>
      </c>
      <c r="R24" s="17">
        <v>5479.7</v>
      </c>
      <c r="S24" s="17">
        <v>6467.7</v>
      </c>
      <c r="T24" s="17">
        <v>8019.6</v>
      </c>
      <c r="U24" s="17">
        <v>10610.5</v>
      </c>
      <c r="V24" s="17">
        <v>13128.4</v>
      </c>
      <c r="W24" s="17">
        <v>14572.7</v>
      </c>
      <c r="X24" s="17">
        <v>16166.2</v>
      </c>
      <c r="Y24" s="17">
        <v>17528.4</v>
      </c>
      <c r="Z24" s="17">
        <v>18927.3</v>
      </c>
      <c r="AA24" s="17">
        <v>20499.5</v>
      </c>
      <c r="AB24" s="17">
        <v>22034.7</v>
      </c>
      <c r="AC24" s="17">
        <v>23057.6</v>
      </c>
      <c r="AD24" s="17">
        <v>23899.4</v>
      </c>
      <c r="AE24" s="17">
        <v>25130.5</v>
      </c>
      <c r="AF24" s="17">
        <v>26284.5</v>
      </c>
      <c r="AG24" s="17">
        <v>27534.8</v>
      </c>
      <c r="AH24" s="17">
        <v>28342.5</v>
      </c>
      <c r="AI24" s="17">
        <v>29313.6</v>
      </c>
      <c r="AJ24" s="17">
        <v>30847</v>
      </c>
      <c r="AK24" s="17">
        <v>32688</v>
      </c>
      <c r="AL24" s="17">
        <v>34224</v>
      </c>
      <c r="AM24" s="17">
        <v>35665</v>
      </c>
      <c r="AN24" s="17">
        <v>36811.9</v>
      </c>
      <c r="AO24" s="17">
        <v>37708.1</v>
      </c>
      <c r="AP24" s="17">
        <v>38856.4</v>
      </c>
      <c r="AQ24" s="17">
        <v>39807.3</v>
      </c>
      <c r="AR24" s="2">
        <v>40762.9</v>
      </c>
      <c r="AS24" s="2">
        <v>41527.9</v>
      </c>
    </row>
    <row r="25" spans="1:45" ht="12">
      <c r="A25" s="10" t="s">
        <v>203</v>
      </c>
      <c r="B25" s="18">
        <v>10.1</v>
      </c>
      <c r="C25" s="2">
        <v>10.4</v>
      </c>
      <c r="D25" s="2">
        <v>11.3</v>
      </c>
      <c r="E25" s="2">
        <v>12.4</v>
      </c>
      <c r="F25" s="2">
        <v>13.4</v>
      </c>
      <c r="G25" s="2">
        <v>16.2</v>
      </c>
      <c r="H25" s="2">
        <v>19.4</v>
      </c>
      <c r="I25" s="2">
        <v>23.8</v>
      </c>
      <c r="J25" s="2">
        <v>30.4</v>
      </c>
      <c r="K25" s="2">
        <v>35.8</v>
      </c>
      <c r="L25" s="2">
        <v>43.1</v>
      </c>
      <c r="M25" s="2">
        <v>51.7</v>
      </c>
      <c r="N25" s="2">
        <v>60.9</v>
      </c>
      <c r="O25" s="2">
        <v>72.2</v>
      </c>
      <c r="P25" s="2">
        <v>89.2</v>
      </c>
      <c r="Q25" s="19">
        <v>112.7</v>
      </c>
      <c r="R25" s="17">
        <v>141.7</v>
      </c>
      <c r="S25" s="17">
        <v>179.4</v>
      </c>
      <c r="T25" s="17">
        <v>237.4</v>
      </c>
      <c r="U25" s="17">
        <v>320.1</v>
      </c>
      <c r="V25" s="17">
        <v>391.7</v>
      </c>
      <c r="W25" s="17">
        <v>441.4</v>
      </c>
      <c r="X25" s="17">
        <v>497.3</v>
      </c>
      <c r="Y25" s="17">
        <v>549.3</v>
      </c>
      <c r="Z25" s="17">
        <v>602.6</v>
      </c>
      <c r="AA25" s="17">
        <v>677.1</v>
      </c>
      <c r="AB25" s="17">
        <v>739.1</v>
      </c>
      <c r="AC25" s="17">
        <v>788.1</v>
      </c>
      <c r="AD25" s="17">
        <v>843.5</v>
      </c>
      <c r="AE25" s="17">
        <v>902</v>
      </c>
      <c r="AF25" s="17">
        <v>970.1</v>
      </c>
      <c r="AG25" s="17">
        <v>1042.5</v>
      </c>
      <c r="AH25" s="17">
        <v>1127.7</v>
      </c>
      <c r="AI25" s="17">
        <v>1166</v>
      </c>
      <c r="AJ25" s="17">
        <v>1273.5</v>
      </c>
      <c r="AK25" s="17">
        <v>1379.7</v>
      </c>
      <c r="AL25" s="17">
        <v>1475.8</v>
      </c>
      <c r="AM25" s="17">
        <v>1557.7</v>
      </c>
      <c r="AN25" s="17">
        <v>1646.6</v>
      </c>
      <c r="AO25" s="17">
        <v>1723.2</v>
      </c>
      <c r="AP25" s="17">
        <v>1798</v>
      </c>
      <c r="AQ25" s="17">
        <v>1867.9</v>
      </c>
      <c r="AR25" s="2">
        <v>1938.7</v>
      </c>
      <c r="AS25" s="2">
        <v>2005.3</v>
      </c>
    </row>
    <row r="26" spans="1:45" ht="12">
      <c r="A26" s="10" t="s">
        <v>204</v>
      </c>
      <c r="B26" s="18">
        <v>299</v>
      </c>
      <c r="C26" s="2">
        <v>318.7</v>
      </c>
      <c r="D26" s="2">
        <v>344.7</v>
      </c>
      <c r="E26" s="2">
        <v>374.2</v>
      </c>
      <c r="F26" s="2">
        <v>409</v>
      </c>
      <c r="G26" s="2">
        <v>469.4</v>
      </c>
      <c r="H26" s="2">
        <v>549.5</v>
      </c>
      <c r="I26" s="2">
        <v>648.9</v>
      </c>
      <c r="J26" s="2">
        <v>774.9</v>
      </c>
      <c r="K26" s="2">
        <v>876.9</v>
      </c>
      <c r="L26" s="2">
        <v>1005.3</v>
      </c>
      <c r="M26" s="2">
        <v>1136.6</v>
      </c>
      <c r="N26" s="2">
        <v>1286.3</v>
      </c>
      <c r="O26" s="2">
        <v>1465.3</v>
      </c>
      <c r="P26" s="2">
        <v>1682</v>
      </c>
      <c r="Q26" s="19">
        <v>2001</v>
      </c>
      <c r="R26" s="17">
        <v>2347.7</v>
      </c>
      <c r="S26" s="17">
        <v>2776</v>
      </c>
      <c r="T26" s="17">
        <v>3410.1</v>
      </c>
      <c r="U26" s="17">
        <v>4520.2</v>
      </c>
      <c r="V26" s="17">
        <v>5543.8</v>
      </c>
      <c r="W26" s="17">
        <v>6152.4</v>
      </c>
      <c r="X26" s="17">
        <v>6814.1</v>
      </c>
      <c r="Y26" s="17">
        <v>7387.3</v>
      </c>
      <c r="Z26" s="17">
        <v>7936.3</v>
      </c>
      <c r="AA26" s="17">
        <v>8553.7</v>
      </c>
      <c r="AB26" s="17">
        <v>9157</v>
      </c>
      <c r="AC26" s="17">
        <v>9586.5</v>
      </c>
      <c r="AD26" s="17">
        <v>9934.2</v>
      </c>
      <c r="AE26" s="17">
        <v>10463.2</v>
      </c>
      <c r="AF26" s="17">
        <v>10919.2</v>
      </c>
      <c r="AG26" s="17">
        <v>11469.6</v>
      </c>
      <c r="AH26" s="17">
        <v>11788.6</v>
      </c>
      <c r="AI26" s="17">
        <v>12185.8</v>
      </c>
      <c r="AJ26" s="17">
        <v>12759.6</v>
      </c>
      <c r="AK26" s="17">
        <v>13456.5</v>
      </c>
      <c r="AL26" s="17">
        <v>14059.1</v>
      </c>
      <c r="AM26" s="17">
        <v>14601.8</v>
      </c>
      <c r="AN26" s="17">
        <v>15054.3</v>
      </c>
      <c r="AO26" s="17">
        <v>15368</v>
      </c>
      <c r="AP26" s="17">
        <v>15758</v>
      </c>
      <c r="AQ26" s="17">
        <v>16127.8</v>
      </c>
      <c r="AR26" s="2">
        <v>16467.2</v>
      </c>
      <c r="AS26" s="2">
        <v>16645</v>
      </c>
    </row>
    <row r="27" spans="1:45" ht="12">
      <c r="A27" s="10" t="s">
        <v>205</v>
      </c>
      <c r="B27" s="18">
        <v>333.3</v>
      </c>
      <c r="C27" s="2">
        <v>356.4</v>
      </c>
      <c r="D27" s="2">
        <v>387</v>
      </c>
      <c r="E27" s="2">
        <v>414</v>
      </c>
      <c r="F27" s="2">
        <v>456.4</v>
      </c>
      <c r="G27" s="2">
        <v>531.9</v>
      </c>
      <c r="H27" s="2">
        <v>620.4</v>
      </c>
      <c r="I27" s="2">
        <v>734.3</v>
      </c>
      <c r="J27" s="2">
        <v>877.9</v>
      </c>
      <c r="K27" s="2">
        <v>1050.2</v>
      </c>
      <c r="L27" s="2">
        <v>1239.8</v>
      </c>
      <c r="M27" s="2">
        <v>1411.4</v>
      </c>
      <c r="N27" s="2">
        <v>1591.7</v>
      </c>
      <c r="O27" s="2">
        <v>1833.6</v>
      </c>
      <c r="P27" s="2">
        <v>2120.6</v>
      </c>
      <c r="Q27" s="19">
        <v>2528.5</v>
      </c>
      <c r="R27" s="17">
        <v>2990.3</v>
      </c>
      <c r="S27" s="17">
        <v>3512.3</v>
      </c>
      <c r="T27" s="17">
        <v>4372.1</v>
      </c>
      <c r="U27" s="17">
        <v>5770.2</v>
      </c>
      <c r="V27" s="17">
        <v>7193</v>
      </c>
      <c r="W27" s="17">
        <v>7979</v>
      </c>
      <c r="X27" s="17">
        <v>8854.8</v>
      </c>
      <c r="Y27" s="17">
        <v>9591.8</v>
      </c>
      <c r="Z27" s="17">
        <v>10388.3</v>
      </c>
      <c r="AA27" s="17">
        <v>11268.7</v>
      </c>
      <c r="AB27" s="17">
        <v>12138.5</v>
      </c>
      <c r="AC27" s="17">
        <v>12683</v>
      </c>
      <c r="AD27" s="17">
        <v>13121.7</v>
      </c>
      <c r="AE27" s="17">
        <v>13765.3</v>
      </c>
      <c r="AF27" s="17">
        <v>14395.2</v>
      </c>
      <c r="AG27" s="17">
        <v>15022.8</v>
      </c>
      <c r="AH27" s="17">
        <v>15426.2</v>
      </c>
      <c r="AI27" s="17">
        <v>15961.7</v>
      </c>
      <c r="AJ27" s="17">
        <v>16813.9</v>
      </c>
      <c r="AK27" s="17">
        <v>17851.8</v>
      </c>
      <c r="AL27" s="17">
        <v>18689.2</v>
      </c>
      <c r="AM27" s="17">
        <v>19505.5</v>
      </c>
      <c r="AN27" s="17">
        <v>20111</v>
      </c>
      <c r="AO27" s="17">
        <v>20616.9</v>
      </c>
      <c r="AP27" s="17">
        <v>21300.4</v>
      </c>
      <c r="AQ27" s="17">
        <v>21811.6</v>
      </c>
      <c r="AR27" s="2">
        <v>22357</v>
      </c>
      <c r="AS27" s="2">
        <v>22877.6</v>
      </c>
    </row>
    <row r="28" spans="1:45" ht="12">
      <c r="A28" s="20"/>
      <c r="B28" s="1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19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2"/>
      <c r="AR28" s="2"/>
      <c r="AS28" s="2"/>
    </row>
    <row r="29" spans="1:45" ht="12">
      <c r="A29" s="10" t="s">
        <v>206</v>
      </c>
      <c r="B29" s="18">
        <v>81.7</v>
      </c>
      <c r="C29" s="2">
        <v>90.9</v>
      </c>
      <c r="D29" s="2">
        <v>99.4</v>
      </c>
      <c r="E29" s="2">
        <v>109.3</v>
      </c>
      <c r="F29" s="2">
        <v>122.6</v>
      </c>
      <c r="G29" s="2">
        <v>138.6</v>
      </c>
      <c r="H29" s="2">
        <v>162.6</v>
      </c>
      <c r="I29" s="2">
        <v>197.6</v>
      </c>
      <c r="J29" s="2">
        <v>237.9</v>
      </c>
      <c r="K29" s="2">
        <v>295.1</v>
      </c>
      <c r="L29" s="2">
        <v>353.6</v>
      </c>
      <c r="M29" s="2">
        <v>406.8</v>
      </c>
      <c r="N29" s="2">
        <v>475</v>
      </c>
      <c r="O29" s="2">
        <v>548.8</v>
      </c>
      <c r="P29" s="2">
        <v>645.8</v>
      </c>
      <c r="Q29" s="19">
        <v>729.8</v>
      </c>
      <c r="R29" s="17">
        <v>845.5</v>
      </c>
      <c r="S29" s="17">
        <v>1042.7</v>
      </c>
      <c r="T29" s="17">
        <v>1313</v>
      </c>
      <c r="U29" s="17">
        <v>1725.4</v>
      </c>
      <c r="V29" s="17">
        <v>2362.6</v>
      </c>
      <c r="W29" s="17">
        <v>2746.8</v>
      </c>
      <c r="X29" s="17">
        <v>3141.1</v>
      </c>
      <c r="Y29" s="17">
        <v>3547.1</v>
      </c>
      <c r="Z29" s="17">
        <v>3947.3</v>
      </c>
      <c r="AA29" s="17">
        <v>4285.2</v>
      </c>
      <c r="AB29" s="17">
        <v>4556</v>
      </c>
      <c r="AC29" s="17">
        <v>4946.7</v>
      </c>
      <c r="AD29" s="17">
        <v>5341.7</v>
      </c>
      <c r="AE29" s="17">
        <v>5823.9</v>
      </c>
      <c r="AF29" s="17">
        <v>6218.4</v>
      </c>
      <c r="AG29" s="17">
        <v>6674.6</v>
      </c>
      <c r="AH29" s="17">
        <v>6969.6</v>
      </c>
      <c r="AI29" s="17">
        <v>7529.6</v>
      </c>
      <c r="AJ29" s="17">
        <v>8022.7</v>
      </c>
      <c r="AK29" s="17">
        <v>8524.3</v>
      </c>
      <c r="AL29" s="17">
        <v>9016.8</v>
      </c>
      <c r="AM29" s="17">
        <v>9482.9</v>
      </c>
      <c r="AN29" s="17">
        <v>10001.2</v>
      </c>
      <c r="AO29" s="17">
        <v>10430</v>
      </c>
      <c r="AP29" s="17">
        <v>10907</v>
      </c>
      <c r="AQ29" s="17">
        <v>11550.1</v>
      </c>
      <c r="AR29" s="2">
        <v>12143.3</v>
      </c>
      <c r="AS29" s="2">
        <v>12625.2</v>
      </c>
    </row>
    <row r="30" spans="1:45" ht="12">
      <c r="A30" s="10" t="s">
        <v>207</v>
      </c>
      <c r="B30" s="18">
        <v>81.7</v>
      </c>
      <c r="C30" s="2">
        <v>90.9</v>
      </c>
      <c r="D30" s="2">
        <v>99.4</v>
      </c>
      <c r="E30" s="2">
        <v>109.3</v>
      </c>
      <c r="F30" s="2">
        <v>122.6</v>
      </c>
      <c r="G30" s="2">
        <v>138.6</v>
      </c>
      <c r="H30" s="2">
        <v>162.6</v>
      </c>
      <c r="I30" s="2">
        <v>197.6</v>
      </c>
      <c r="J30" s="2">
        <v>237.9</v>
      </c>
      <c r="K30" s="2">
        <v>295.1</v>
      </c>
      <c r="L30" s="2">
        <v>353.6</v>
      </c>
      <c r="M30" s="2">
        <v>406.8</v>
      </c>
      <c r="N30" s="2">
        <v>475</v>
      </c>
      <c r="O30" s="2">
        <v>548.8</v>
      </c>
      <c r="P30" s="2">
        <v>645.8</v>
      </c>
      <c r="Q30" s="19">
        <v>729.8</v>
      </c>
      <c r="R30" s="17">
        <v>845.5</v>
      </c>
      <c r="S30" s="17">
        <v>1042.7</v>
      </c>
      <c r="T30" s="17">
        <v>1313</v>
      </c>
      <c r="U30" s="17">
        <v>1725.4</v>
      </c>
      <c r="V30" s="17">
        <v>2362.6</v>
      </c>
      <c r="W30" s="17">
        <v>2746.8</v>
      </c>
      <c r="X30" s="17">
        <v>3141.1</v>
      </c>
      <c r="Y30" s="17">
        <v>3547.1</v>
      </c>
      <c r="Z30" s="17">
        <v>3947.3</v>
      </c>
      <c r="AA30" s="17">
        <v>4285.2</v>
      </c>
      <c r="AB30" s="17">
        <v>4556</v>
      </c>
      <c r="AC30" s="17">
        <v>4946.7</v>
      </c>
      <c r="AD30" s="17">
        <v>5341.7</v>
      </c>
      <c r="AE30" s="17">
        <v>5823.9</v>
      </c>
      <c r="AF30" s="17">
        <v>6218.4</v>
      </c>
      <c r="AG30" s="17">
        <v>6674.6</v>
      </c>
      <c r="AH30" s="17">
        <v>6969.6</v>
      </c>
      <c r="AI30" s="17">
        <v>7529.6</v>
      </c>
      <c r="AJ30" s="17">
        <v>8022.7</v>
      </c>
      <c r="AK30" s="17">
        <v>8524.3</v>
      </c>
      <c r="AL30" s="17">
        <v>9016.8</v>
      </c>
      <c r="AM30" s="17">
        <v>9482.9</v>
      </c>
      <c r="AN30" s="17">
        <v>10001.2</v>
      </c>
      <c r="AO30" s="17">
        <v>10430</v>
      </c>
      <c r="AP30" s="17">
        <v>10907</v>
      </c>
      <c r="AQ30" s="17">
        <v>11550.1</v>
      </c>
      <c r="AR30" s="2">
        <v>12143.3</v>
      </c>
      <c r="AS30" s="2">
        <v>12625.2</v>
      </c>
    </row>
    <row r="31" spans="1:45" ht="12">
      <c r="A31" s="20"/>
      <c r="B31" s="18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19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2"/>
      <c r="AR31" s="2"/>
      <c r="AS31" s="2"/>
    </row>
    <row r="32" spans="1:45" ht="12">
      <c r="A32" s="10" t="s">
        <v>208</v>
      </c>
      <c r="B32" s="18">
        <v>8665.3</v>
      </c>
      <c r="C32" s="2">
        <v>9749</v>
      </c>
      <c r="D32" s="2">
        <v>11220.9</v>
      </c>
      <c r="E32" s="2">
        <v>11864.1</v>
      </c>
      <c r="F32" s="2">
        <v>13510</v>
      </c>
      <c r="G32" s="2">
        <v>16372.7</v>
      </c>
      <c r="H32" s="2">
        <v>19868.3</v>
      </c>
      <c r="I32" s="2">
        <v>22512.3</v>
      </c>
      <c r="J32" s="2">
        <v>25990.6</v>
      </c>
      <c r="K32" s="2">
        <v>30339.8</v>
      </c>
      <c r="L32" s="2">
        <v>33831.3</v>
      </c>
      <c r="M32" s="2">
        <v>39174.4</v>
      </c>
      <c r="N32" s="2">
        <v>46172.3</v>
      </c>
      <c r="O32" s="2">
        <v>54446.7</v>
      </c>
      <c r="P32" s="2">
        <v>63990.5</v>
      </c>
      <c r="Q32" s="19">
        <v>75759.8</v>
      </c>
      <c r="R32" s="17">
        <v>83364.2</v>
      </c>
      <c r="S32" s="17">
        <v>96159.1</v>
      </c>
      <c r="T32" s="17">
        <v>118095.6</v>
      </c>
      <c r="U32" s="17">
        <v>140063</v>
      </c>
      <c r="V32" s="17">
        <v>154198.7</v>
      </c>
      <c r="W32" s="17">
        <v>173510.9</v>
      </c>
      <c r="X32" s="17">
        <v>192171.4</v>
      </c>
      <c r="Y32" s="17">
        <v>211592.9</v>
      </c>
      <c r="Z32" s="17">
        <v>230126.3</v>
      </c>
      <c r="AA32" s="17">
        <v>249050.9</v>
      </c>
      <c r="AB32" s="17">
        <v>266473.8</v>
      </c>
      <c r="AC32" s="17">
        <v>280934.4</v>
      </c>
      <c r="AD32" s="17">
        <v>293501.6</v>
      </c>
      <c r="AE32" s="17">
        <v>312902.9</v>
      </c>
      <c r="AF32" s="17">
        <v>333678.1</v>
      </c>
      <c r="AG32" s="17">
        <v>348042.1</v>
      </c>
      <c r="AH32" s="17">
        <v>365429.5</v>
      </c>
      <c r="AI32" s="17">
        <v>390626.9</v>
      </c>
      <c r="AJ32" s="17">
        <v>420732.7</v>
      </c>
      <c r="AK32" s="17">
        <v>451937.6</v>
      </c>
      <c r="AL32" s="17">
        <v>481090.5</v>
      </c>
      <c r="AM32" s="17">
        <v>493697.7</v>
      </c>
      <c r="AN32" s="17">
        <v>495155.8</v>
      </c>
      <c r="AO32" s="17">
        <v>499162.7</v>
      </c>
      <c r="AP32" s="17">
        <v>504804.5</v>
      </c>
      <c r="AQ32" s="17">
        <v>520832.2</v>
      </c>
      <c r="AR32" s="2">
        <v>530188.1</v>
      </c>
      <c r="AS32" s="2">
        <v>519201.5</v>
      </c>
    </row>
    <row r="33" spans="1:45" ht="12">
      <c r="A33" s="20"/>
      <c r="B33" s="18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19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2"/>
      <c r="AR33" s="2"/>
      <c r="AS33" s="2"/>
    </row>
    <row r="34" spans="1:45" ht="12">
      <c r="A34" s="10" t="s">
        <v>209</v>
      </c>
      <c r="B34" s="18">
        <v>28.3</v>
      </c>
      <c r="C34" s="2">
        <v>42.5</v>
      </c>
      <c r="D34" s="2">
        <v>58.8</v>
      </c>
      <c r="E34" s="2">
        <v>52.5</v>
      </c>
      <c r="F34" s="2">
        <v>76.4</v>
      </c>
      <c r="G34" s="2">
        <v>111.3</v>
      </c>
      <c r="H34" s="2">
        <v>139.9</v>
      </c>
      <c r="I34" s="2">
        <v>155.5</v>
      </c>
      <c r="J34" s="2">
        <v>193.2</v>
      </c>
      <c r="K34" s="2">
        <v>229.4</v>
      </c>
      <c r="L34" s="2">
        <v>237.3</v>
      </c>
      <c r="M34" s="2">
        <v>268.2</v>
      </c>
      <c r="N34" s="2">
        <v>328.4</v>
      </c>
      <c r="O34" s="2">
        <v>357.1</v>
      </c>
      <c r="P34" s="2">
        <v>418.1</v>
      </c>
      <c r="Q34" s="19">
        <v>498.1</v>
      </c>
      <c r="R34" s="17">
        <v>478.4</v>
      </c>
      <c r="S34" s="17">
        <v>510.1</v>
      </c>
      <c r="T34" s="17">
        <v>646.6</v>
      </c>
      <c r="U34" s="17">
        <v>639.3</v>
      </c>
      <c r="V34" s="17">
        <v>547</v>
      </c>
      <c r="W34" s="17">
        <v>710.6</v>
      </c>
      <c r="X34" s="17">
        <v>775.6</v>
      </c>
      <c r="Y34" s="17">
        <v>758</v>
      </c>
      <c r="Z34" s="17">
        <v>944.6</v>
      </c>
      <c r="AA34" s="17">
        <v>1312.5</v>
      </c>
      <c r="AB34" s="17">
        <v>1267.1</v>
      </c>
      <c r="AC34" s="17">
        <v>1310.2</v>
      </c>
      <c r="AD34" s="17">
        <v>1187.1</v>
      </c>
      <c r="AE34" s="17">
        <v>1337.3</v>
      </c>
      <c r="AF34" s="17">
        <v>1353.2</v>
      </c>
      <c r="AG34" s="17">
        <v>1046</v>
      </c>
      <c r="AH34" s="17">
        <v>1166.1</v>
      </c>
      <c r="AI34" s="17">
        <v>1217</v>
      </c>
      <c r="AJ34" s="17">
        <v>2251.8</v>
      </c>
      <c r="AK34" s="17">
        <v>2732.6</v>
      </c>
      <c r="AL34" s="17">
        <v>2874.2</v>
      </c>
      <c r="AM34" s="17">
        <v>2894.1</v>
      </c>
      <c r="AN34" s="17">
        <v>2549.2</v>
      </c>
      <c r="AO34" s="17">
        <v>2675.9</v>
      </c>
      <c r="AP34" s="17">
        <v>2861</v>
      </c>
      <c r="AQ34" s="17">
        <v>3159.7</v>
      </c>
      <c r="AR34" s="2">
        <v>3254</v>
      </c>
      <c r="AS34" s="2">
        <v>3032.9</v>
      </c>
    </row>
    <row r="35" spans="1:45" ht="12">
      <c r="A35" s="10" t="s">
        <v>210</v>
      </c>
      <c r="B35" s="18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19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1458.2</v>
      </c>
      <c r="AK35" s="17">
        <v>2203.9</v>
      </c>
      <c r="AL35" s="17">
        <v>2307.6</v>
      </c>
      <c r="AM35" s="17">
        <v>2047.2</v>
      </c>
      <c r="AN35" s="17">
        <v>1864.6</v>
      </c>
      <c r="AO35" s="17">
        <v>1749.4</v>
      </c>
      <c r="AP35" s="17">
        <v>1806</v>
      </c>
      <c r="AQ35" s="17">
        <v>2068.6</v>
      </c>
      <c r="AR35" s="2">
        <v>3405.9</v>
      </c>
      <c r="AS35" s="2">
        <v>3384.3</v>
      </c>
    </row>
    <row r="36" spans="1:45" ht="12">
      <c r="A36" s="10" t="s">
        <v>211</v>
      </c>
      <c r="B36" s="18">
        <v>322.3</v>
      </c>
      <c r="C36" s="2">
        <v>348.2</v>
      </c>
      <c r="D36" s="2">
        <v>418.4</v>
      </c>
      <c r="E36" s="2">
        <v>465.6</v>
      </c>
      <c r="F36" s="2">
        <v>498.3</v>
      </c>
      <c r="G36" s="2">
        <v>541.9</v>
      </c>
      <c r="H36" s="2">
        <v>682.5</v>
      </c>
      <c r="I36" s="2">
        <v>900.1</v>
      </c>
      <c r="J36" s="2">
        <v>1052.8</v>
      </c>
      <c r="K36" s="2">
        <v>1237.2</v>
      </c>
      <c r="L36" s="2">
        <v>1381</v>
      </c>
      <c r="M36" s="2">
        <v>1525.2</v>
      </c>
      <c r="N36" s="2">
        <v>1756.8</v>
      </c>
      <c r="O36" s="2">
        <v>2058</v>
      </c>
      <c r="P36" s="2">
        <v>2436.7</v>
      </c>
      <c r="Q36" s="19">
        <v>2822</v>
      </c>
      <c r="R36" s="17">
        <v>3369.5</v>
      </c>
      <c r="S36" s="17">
        <v>3824.5</v>
      </c>
      <c r="T36" s="17">
        <v>4934.8</v>
      </c>
      <c r="U36" s="17">
        <v>6497.3</v>
      </c>
      <c r="V36" s="17">
        <v>7008.1</v>
      </c>
      <c r="W36" s="17">
        <v>7551.7</v>
      </c>
      <c r="X36" s="17">
        <v>8026.6</v>
      </c>
      <c r="Y36" s="17">
        <v>8652.3</v>
      </c>
      <c r="Z36" s="17">
        <v>9738.9</v>
      </c>
      <c r="AA36" s="17">
        <v>10412.7</v>
      </c>
      <c r="AB36" s="17">
        <v>10150.4</v>
      </c>
      <c r="AC36" s="17">
        <v>11747.6</v>
      </c>
      <c r="AD36" s="17">
        <v>13010</v>
      </c>
      <c r="AE36" s="17">
        <v>13810.9</v>
      </c>
      <c r="AF36" s="17">
        <v>14773.5</v>
      </c>
      <c r="AG36" s="17">
        <v>13969.2</v>
      </c>
      <c r="AH36" s="17">
        <v>15805.6</v>
      </c>
      <c r="AI36" s="17">
        <v>16727.9</v>
      </c>
      <c r="AJ36" s="17">
        <v>20677.4</v>
      </c>
      <c r="AK36" s="17">
        <v>22605.9</v>
      </c>
      <c r="AL36" s="17">
        <v>22955</v>
      </c>
      <c r="AM36" s="17">
        <v>23331.6</v>
      </c>
      <c r="AN36" s="17">
        <v>20819</v>
      </c>
      <c r="AO36" s="17">
        <v>21371.8</v>
      </c>
      <c r="AP36" s="17">
        <v>22262.7</v>
      </c>
      <c r="AQ36" s="17">
        <v>20640.9</v>
      </c>
      <c r="AR36" s="2">
        <v>22035.6</v>
      </c>
      <c r="AS36" s="2">
        <v>21749.2</v>
      </c>
    </row>
    <row r="37" spans="1:45" ht="12">
      <c r="A37" s="20"/>
      <c r="B37" s="18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19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2"/>
      <c r="AR37" s="2"/>
      <c r="AS37" s="2"/>
    </row>
    <row r="38" spans="1:45" ht="12">
      <c r="A38" s="10" t="s">
        <v>212</v>
      </c>
      <c r="B38" s="18">
        <v>8371.3</v>
      </c>
      <c r="C38" s="2">
        <v>9443.3</v>
      </c>
      <c r="D38" s="2">
        <v>10861.3</v>
      </c>
      <c r="E38" s="2">
        <v>11451</v>
      </c>
      <c r="F38" s="2">
        <v>13088.1</v>
      </c>
      <c r="G38" s="2">
        <v>15942.1</v>
      </c>
      <c r="H38" s="2">
        <v>19325.8</v>
      </c>
      <c r="I38" s="2">
        <v>21767.6</v>
      </c>
      <c r="J38" s="2">
        <v>25131</v>
      </c>
      <c r="K38" s="2">
        <v>29331.9</v>
      </c>
      <c r="L38" s="2">
        <v>32687.6</v>
      </c>
      <c r="M38" s="2">
        <v>37917.3</v>
      </c>
      <c r="N38" s="2">
        <v>44743.9</v>
      </c>
      <c r="O38" s="2">
        <v>52745.8</v>
      </c>
      <c r="P38" s="2">
        <v>61971.9</v>
      </c>
      <c r="Q38" s="19">
        <v>73436</v>
      </c>
      <c r="R38" s="17">
        <v>80473.2</v>
      </c>
      <c r="S38" s="17">
        <v>92844.7</v>
      </c>
      <c r="T38" s="17">
        <v>113807.3</v>
      </c>
      <c r="U38" s="17">
        <v>134205.1</v>
      </c>
      <c r="V38" s="17">
        <v>147737.6</v>
      </c>
      <c r="W38" s="17">
        <v>166669.8</v>
      </c>
      <c r="X38" s="17">
        <v>184920.4</v>
      </c>
      <c r="Y38" s="17">
        <v>203698.5</v>
      </c>
      <c r="Z38" s="17">
        <v>221332.1</v>
      </c>
      <c r="AA38" s="17">
        <v>239950.6</v>
      </c>
      <c r="AB38" s="17">
        <v>257590.4</v>
      </c>
      <c r="AC38" s="17">
        <v>270497</v>
      </c>
      <c r="AD38" s="17">
        <v>281678.6</v>
      </c>
      <c r="AE38" s="17">
        <v>300429.3</v>
      </c>
      <c r="AF38" s="17">
        <v>320257.8</v>
      </c>
      <c r="AG38" s="17">
        <v>335118.9</v>
      </c>
      <c r="AH38" s="17">
        <v>350790</v>
      </c>
      <c r="AI38" s="17">
        <v>375116.1</v>
      </c>
      <c r="AJ38" s="17">
        <v>400848.9</v>
      </c>
      <c r="AK38" s="17">
        <v>429860.4</v>
      </c>
      <c r="AL38" s="17">
        <v>458702</v>
      </c>
      <c r="AM38" s="17">
        <v>471213.1</v>
      </c>
      <c r="AN38" s="17">
        <v>475021.4</v>
      </c>
      <c r="AO38" s="17">
        <v>478717.5</v>
      </c>
      <c r="AP38" s="17">
        <v>483596.9</v>
      </c>
      <c r="AQ38" s="17">
        <v>501282.3</v>
      </c>
      <c r="AR38" s="2">
        <v>508000.5</v>
      </c>
      <c r="AS38" s="2">
        <v>497101</v>
      </c>
    </row>
    <row r="39" spans="1:45" ht="12">
      <c r="A39" s="10" t="s">
        <v>213</v>
      </c>
      <c r="B39" s="18">
        <v>-1.8</v>
      </c>
      <c r="C39" s="2">
        <v>-21</v>
      </c>
      <c r="D39" s="2">
        <v>-3</v>
      </c>
      <c r="E39" s="2">
        <v>87.4</v>
      </c>
      <c r="F39" s="2">
        <v>102.2</v>
      </c>
      <c r="G39" s="2">
        <v>67.6</v>
      </c>
      <c r="H39" s="2">
        <v>10.8</v>
      </c>
      <c r="I39" s="2">
        <v>175</v>
      </c>
      <c r="J39" s="2">
        <v>-17.8</v>
      </c>
      <c r="K39" s="2">
        <v>209.3</v>
      </c>
      <c r="L39" s="2">
        <v>178.5</v>
      </c>
      <c r="M39" s="2">
        <v>252.7</v>
      </c>
      <c r="N39" s="2">
        <v>-13.4</v>
      </c>
      <c r="O39" s="2">
        <v>229.1</v>
      </c>
      <c r="P39" s="2">
        <v>257</v>
      </c>
      <c r="Q39" s="19">
        <v>-91</v>
      </c>
      <c r="R39" s="17">
        <v>228.1</v>
      </c>
      <c r="S39" s="17">
        <v>-450.3</v>
      </c>
      <c r="T39" s="17">
        <v>-1309.2</v>
      </c>
      <c r="U39" s="17">
        <v>38.7</v>
      </c>
      <c r="V39" s="17">
        <v>589.6</v>
      </c>
      <c r="W39" s="17">
        <v>-96.5</v>
      </c>
      <c r="X39" s="17">
        <v>701.5</v>
      </c>
      <c r="Y39" s="17">
        <v>705.6</v>
      </c>
      <c r="Z39" s="17">
        <v>214.6</v>
      </c>
      <c r="AA39" s="17">
        <v>225.3</v>
      </c>
      <c r="AB39" s="17">
        <v>372.5</v>
      </c>
      <c r="AC39" s="17">
        <v>103.7</v>
      </c>
      <c r="AD39" s="17">
        <v>88.5</v>
      </c>
      <c r="AE39" s="17">
        <v>113.7</v>
      </c>
      <c r="AF39" s="17">
        <v>160.9</v>
      </c>
      <c r="AG39" s="17">
        <v>338.3</v>
      </c>
      <c r="AH39" s="17">
        <v>-1030.4</v>
      </c>
      <c r="AI39" s="17">
        <v>-1142.9</v>
      </c>
      <c r="AJ39" s="17">
        <v>-850.6</v>
      </c>
      <c r="AK39" s="17">
        <v>179.4</v>
      </c>
      <c r="AL39" s="17">
        <v>-402.9</v>
      </c>
      <c r="AM39" s="17">
        <v>-192.4</v>
      </c>
      <c r="AN39" s="17">
        <v>359.7</v>
      </c>
      <c r="AO39" s="17">
        <v>542.7</v>
      </c>
      <c r="AP39" s="17">
        <v>-376.7</v>
      </c>
      <c r="AQ39" s="17">
        <v>-972.6</v>
      </c>
      <c r="AR39" s="2">
        <v>1644.8</v>
      </c>
      <c r="AS39" s="2">
        <v>1398.4</v>
      </c>
    </row>
    <row r="40" spans="1:45" ht="12">
      <c r="A40" s="20"/>
      <c r="B40" s="18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19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2"/>
      <c r="AR40" s="2"/>
      <c r="AS40" s="2"/>
    </row>
    <row r="41" spans="1:45" ht="12">
      <c r="A41" s="21" t="s">
        <v>214</v>
      </c>
      <c r="B41" s="22">
        <v>8369.5</v>
      </c>
      <c r="C41" s="23">
        <v>9422.2</v>
      </c>
      <c r="D41" s="23">
        <v>10858.3</v>
      </c>
      <c r="E41" s="23">
        <v>11538.3</v>
      </c>
      <c r="F41" s="23">
        <v>13190.3</v>
      </c>
      <c r="G41" s="23">
        <v>16009.7</v>
      </c>
      <c r="H41" s="23">
        <v>19336.5</v>
      </c>
      <c r="I41" s="23">
        <v>21942.7</v>
      </c>
      <c r="J41" s="23">
        <v>25113.2</v>
      </c>
      <c r="K41" s="23">
        <v>29541.3</v>
      </c>
      <c r="L41" s="23">
        <v>32866</v>
      </c>
      <c r="M41" s="23">
        <v>38170</v>
      </c>
      <c r="N41" s="23">
        <v>44730.5</v>
      </c>
      <c r="O41" s="23">
        <v>52974.9</v>
      </c>
      <c r="P41" s="23">
        <v>62228.9</v>
      </c>
      <c r="Q41" s="5">
        <v>73344.9</v>
      </c>
      <c r="R41" s="5">
        <v>80701.3</v>
      </c>
      <c r="S41" s="5">
        <v>92394.4</v>
      </c>
      <c r="T41" s="5">
        <v>112498.1</v>
      </c>
      <c r="U41" s="24">
        <v>134243.8</v>
      </c>
      <c r="V41" s="24">
        <v>148327.1</v>
      </c>
      <c r="W41" s="24">
        <v>166573.3</v>
      </c>
      <c r="X41" s="24">
        <v>185622</v>
      </c>
      <c r="Y41" s="24">
        <v>204404.1</v>
      </c>
      <c r="Z41" s="24">
        <v>221546.6</v>
      </c>
      <c r="AA41" s="24">
        <v>240175.9</v>
      </c>
      <c r="AB41" s="24">
        <v>257962.9</v>
      </c>
      <c r="AC41" s="24">
        <v>270600.7</v>
      </c>
      <c r="AD41" s="24">
        <v>281767.1</v>
      </c>
      <c r="AE41" s="24">
        <v>300543</v>
      </c>
      <c r="AF41" s="24">
        <v>320418.7</v>
      </c>
      <c r="AG41" s="24">
        <v>335457.2</v>
      </c>
      <c r="AH41" s="24">
        <v>349759.6</v>
      </c>
      <c r="AI41" s="24">
        <v>373973.2</v>
      </c>
      <c r="AJ41" s="24">
        <v>399998.3</v>
      </c>
      <c r="AK41" s="24">
        <v>430039.8</v>
      </c>
      <c r="AL41" s="24">
        <v>458299.1</v>
      </c>
      <c r="AM41" s="24">
        <v>471020.7</v>
      </c>
      <c r="AN41" s="24">
        <v>475381.1</v>
      </c>
      <c r="AO41" s="24">
        <v>479260.1</v>
      </c>
      <c r="AP41" s="24">
        <v>483220.2</v>
      </c>
      <c r="AQ41" s="24">
        <v>500309.7</v>
      </c>
      <c r="AR41" s="25">
        <v>509645.3</v>
      </c>
      <c r="AS41" s="25">
        <v>498499.3</v>
      </c>
    </row>
    <row r="42" ht="12">
      <c r="A42" s="26" t="s">
        <v>215</v>
      </c>
    </row>
    <row r="48" ht="12">
      <c r="A48" s="73" t="s">
        <v>107</v>
      </c>
    </row>
    <row r="49" ht="12">
      <c r="A49" s="28" t="s">
        <v>143</v>
      </c>
    </row>
    <row r="52" spans="1:8" ht="12">
      <c r="A52" s="29" t="s">
        <v>144</v>
      </c>
      <c r="B52" s="30" t="s">
        <v>145</v>
      </c>
      <c r="C52" s="31"/>
      <c r="D52" s="31"/>
      <c r="E52" s="31"/>
      <c r="F52" s="31"/>
      <c r="G52" s="31"/>
      <c r="H52" s="31"/>
    </row>
    <row r="53" spans="1:25" ht="12">
      <c r="A53" s="32"/>
      <c r="B53" s="33" t="s">
        <v>171</v>
      </c>
      <c r="C53" s="33" t="s">
        <v>172</v>
      </c>
      <c r="D53" s="33" t="s">
        <v>173</v>
      </c>
      <c r="E53" s="33" t="s">
        <v>174</v>
      </c>
      <c r="F53" s="33" t="s">
        <v>175</v>
      </c>
      <c r="G53" s="33" t="s">
        <v>176</v>
      </c>
      <c r="H53" s="33" t="s">
        <v>177</v>
      </c>
      <c r="I53" s="33" t="s">
        <v>178</v>
      </c>
      <c r="J53" s="33" t="s">
        <v>179</v>
      </c>
      <c r="K53" s="33" t="s">
        <v>216</v>
      </c>
      <c r="L53" s="33" t="s">
        <v>181</v>
      </c>
      <c r="M53" s="33" t="s">
        <v>182</v>
      </c>
      <c r="N53" s="33" t="s">
        <v>183</v>
      </c>
      <c r="O53" s="33" t="s">
        <v>184</v>
      </c>
      <c r="P53" s="33" t="s">
        <v>185</v>
      </c>
      <c r="Q53" s="33" t="s">
        <v>186</v>
      </c>
      <c r="R53" s="33" t="s">
        <v>187</v>
      </c>
      <c r="S53" s="33" t="s">
        <v>188</v>
      </c>
      <c r="T53" s="33" t="s">
        <v>189</v>
      </c>
      <c r="U53" s="33" t="s">
        <v>217</v>
      </c>
      <c r="V53" s="33" t="s">
        <v>218</v>
      </c>
      <c r="W53" s="33" t="s">
        <v>219</v>
      </c>
      <c r="X53" s="33" t="s">
        <v>220</v>
      </c>
      <c r="Y53" s="33" t="s">
        <v>221</v>
      </c>
    </row>
    <row r="54" spans="1:25" ht="12">
      <c r="A54" s="34" t="s">
        <v>190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</row>
    <row r="55" spans="1:25" ht="12">
      <c r="A55" s="36"/>
      <c r="B55" s="37">
        <v>1980</v>
      </c>
      <c r="C55" s="37">
        <v>1981</v>
      </c>
      <c r="D55" s="37">
        <v>1982</v>
      </c>
      <c r="E55" s="37">
        <v>1983</v>
      </c>
      <c r="F55" s="37">
        <v>1984</v>
      </c>
      <c r="G55" s="37">
        <v>1985</v>
      </c>
      <c r="H55" s="37">
        <v>1986</v>
      </c>
      <c r="I55" s="37">
        <v>1987</v>
      </c>
      <c r="J55" s="37">
        <v>1988</v>
      </c>
      <c r="K55" s="37">
        <v>1989</v>
      </c>
      <c r="L55" s="37">
        <v>1990</v>
      </c>
      <c r="M55" s="37">
        <v>1991</v>
      </c>
      <c r="N55" s="37">
        <v>1992</v>
      </c>
      <c r="O55" s="37">
        <v>1993</v>
      </c>
      <c r="P55" s="37">
        <v>1994</v>
      </c>
      <c r="Q55" s="37">
        <v>1995</v>
      </c>
      <c r="R55" s="37">
        <v>1996</v>
      </c>
      <c r="S55" s="37">
        <v>1997</v>
      </c>
      <c r="T55" s="37">
        <v>1998</v>
      </c>
      <c r="U55" s="37">
        <v>1999</v>
      </c>
      <c r="V55" s="37">
        <v>2000</v>
      </c>
      <c r="W55" s="37">
        <v>2001</v>
      </c>
      <c r="X55" s="37">
        <v>2002</v>
      </c>
      <c r="Y55" s="37">
        <v>2003</v>
      </c>
    </row>
    <row r="56" spans="1:25" ht="12">
      <c r="A56" s="34" t="s">
        <v>222</v>
      </c>
      <c r="B56" s="38">
        <v>228618.4</v>
      </c>
      <c r="C56" s="39">
        <v>244098.3</v>
      </c>
      <c r="D56" s="39">
        <v>256749.9</v>
      </c>
      <c r="E56" s="39">
        <v>267389.1</v>
      </c>
      <c r="F56" s="39">
        <v>284457.2</v>
      </c>
      <c r="G56" s="39">
        <v>304282.5</v>
      </c>
      <c r="H56" s="39">
        <v>317624.7</v>
      </c>
      <c r="I56" s="39">
        <v>334418.3</v>
      </c>
      <c r="J56" s="39">
        <v>359277</v>
      </c>
      <c r="K56" s="39">
        <v>386263.7</v>
      </c>
      <c r="L56" s="39">
        <v>413941.7</v>
      </c>
      <c r="M56" s="39">
        <v>441798.2</v>
      </c>
      <c r="N56" s="39">
        <v>454276.5</v>
      </c>
      <c r="O56" s="39">
        <v>457015.8</v>
      </c>
      <c r="P56" s="39">
        <v>460616.7</v>
      </c>
      <c r="Q56" s="39">
        <v>467259.6</v>
      </c>
      <c r="R56" s="39">
        <v>477946.4</v>
      </c>
      <c r="S56" s="39">
        <v>489946.8</v>
      </c>
      <c r="T56" s="39">
        <v>482250.1</v>
      </c>
      <c r="U56" s="39">
        <v>474263.6</v>
      </c>
      <c r="V56" s="39">
        <v>475944.5</v>
      </c>
      <c r="W56" s="39">
        <v>469820.8</v>
      </c>
      <c r="X56" s="39">
        <v>462748.8</v>
      </c>
      <c r="Y56" s="39">
        <v>463984</v>
      </c>
    </row>
    <row r="57" spans="1:25" ht="12">
      <c r="A57" s="34" t="s">
        <v>223</v>
      </c>
      <c r="B57" s="40">
        <v>8777.7</v>
      </c>
      <c r="C57" s="41">
        <v>9029.5</v>
      </c>
      <c r="D57" s="41">
        <v>9202.7</v>
      </c>
      <c r="E57" s="41">
        <v>9493</v>
      </c>
      <c r="F57" s="41">
        <v>9942</v>
      </c>
      <c r="G57" s="41">
        <v>10201.3</v>
      </c>
      <c r="H57" s="41">
        <v>10046.7</v>
      </c>
      <c r="I57" s="41">
        <v>9907.3</v>
      </c>
      <c r="J57" s="41">
        <v>9969.4</v>
      </c>
      <c r="K57" s="41">
        <v>10408.2</v>
      </c>
      <c r="L57" s="41">
        <v>10916.1</v>
      </c>
      <c r="M57" s="41">
        <v>10839.1</v>
      </c>
      <c r="N57" s="41">
        <v>10613.4</v>
      </c>
      <c r="O57" s="41">
        <v>9778.8</v>
      </c>
      <c r="P57" s="41">
        <v>10232.7</v>
      </c>
      <c r="Q57" s="41">
        <v>9345.5</v>
      </c>
      <c r="R57" s="41">
        <v>9371.4</v>
      </c>
      <c r="S57" s="41">
        <v>8362.7</v>
      </c>
      <c r="T57" s="41">
        <v>8250.5</v>
      </c>
      <c r="U57" s="41">
        <v>7582.9</v>
      </c>
      <c r="V57" s="41">
        <v>7109.9</v>
      </c>
      <c r="W57" s="41">
        <v>6780.9</v>
      </c>
      <c r="X57" s="41">
        <v>6691.4</v>
      </c>
      <c r="Y57" s="41">
        <v>6485.4</v>
      </c>
    </row>
    <row r="58" spans="1:25" ht="12">
      <c r="A58" s="34" t="s">
        <v>224</v>
      </c>
      <c r="B58" s="40">
        <v>6377.4</v>
      </c>
      <c r="C58" s="41">
        <v>6745</v>
      </c>
      <c r="D58" s="41">
        <v>6830.9</v>
      </c>
      <c r="E58" s="41">
        <v>7160.7</v>
      </c>
      <c r="F58" s="41">
        <v>7644.9</v>
      </c>
      <c r="G58" s="41">
        <v>7892.8</v>
      </c>
      <c r="H58" s="41">
        <v>7861.1</v>
      </c>
      <c r="I58" s="41">
        <v>7559.6</v>
      </c>
      <c r="J58" s="41">
        <v>7498.7</v>
      </c>
      <c r="K58" s="41">
        <v>7889</v>
      </c>
      <c r="L58" s="41">
        <v>8378.8</v>
      </c>
      <c r="M58" s="41">
        <v>8163.5</v>
      </c>
      <c r="N58" s="41">
        <v>7993.5</v>
      </c>
      <c r="O58" s="41">
        <v>7320.8</v>
      </c>
      <c r="P58" s="41">
        <v>7954.9</v>
      </c>
      <c r="Q58" s="41">
        <v>7186.8</v>
      </c>
      <c r="R58" s="41">
        <v>7046.1</v>
      </c>
      <c r="S58" s="41">
        <v>6293.9</v>
      </c>
      <c r="T58" s="41">
        <v>6437.9</v>
      </c>
      <c r="U58" s="41">
        <v>5963.1</v>
      </c>
      <c r="V58" s="41">
        <v>5667.7</v>
      </c>
      <c r="W58" s="41">
        <v>5352.2</v>
      </c>
      <c r="X58" s="41">
        <v>5359.4</v>
      </c>
      <c r="Y58" s="41">
        <v>5349.1</v>
      </c>
    </row>
    <row r="59" spans="1:25" ht="12">
      <c r="A59" s="34" t="s">
        <v>225</v>
      </c>
      <c r="B59" s="40">
        <v>826</v>
      </c>
      <c r="C59" s="41">
        <v>716.1</v>
      </c>
      <c r="D59" s="41">
        <v>687.8</v>
      </c>
      <c r="E59" s="41">
        <v>681.2</v>
      </c>
      <c r="F59" s="41">
        <v>631.9</v>
      </c>
      <c r="G59" s="41">
        <v>642</v>
      </c>
      <c r="H59" s="41">
        <v>522.9</v>
      </c>
      <c r="I59" s="41">
        <v>631.9</v>
      </c>
      <c r="J59" s="41">
        <v>627</v>
      </c>
      <c r="K59" s="41">
        <v>600.8</v>
      </c>
      <c r="L59" s="41">
        <v>661.2</v>
      </c>
      <c r="M59" s="41">
        <v>662.6</v>
      </c>
      <c r="N59" s="41">
        <v>696.5</v>
      </c>
      <c r="O59" s="41">
        <v>679.5</v>
      </c>
      <c r="P59" s="41">
        <v>688.1</v>
      </c>
      <c r="Q59" s="41">
        <v>695.8</v>
      </c>
      <c r="R59" s="41">
        <v>745.6</v>
      </c>
      <c r="S59" s="41">
        <v>553.8</v>
      </c>
      <c r="T59" s="41">
        <v>572.7</v>
      </c>
      <c r="U59" s="41">
        <v>354.8</v>
      </c>
      <c r="V59" s="41">
        <v>286.6</v>
      </c>
      <c r="W59" s="41">
        <v>284</v>
      </c>
      <c r="X59" s="41">
        <v>190.6</v>
      </c>
      <c r="Y59" s="41">
        <v>107.2</v>
      </c>
    </row>
    <row r="60" spans="1:25" ht="12">
      <c r="A60" s="34" t="s">
        <v>226</v>
      </c>
      <c r="B60" s="40">
        <v>1574.3</v>
      </c>
      <c r="C60" s="41">
        <v>1568.4</v>
      </c>
      <c r="D60" s="41">
        <v>1683.9</v>
      </c>
      <c r="E60" s="41">
        <v>1651.1</v>
      </c>
      <c r="F60" s="41">
        <v>1665.3</v>
      </c>
      <c r="G60" s="41">
        <v>1666.5</v>
      </c>
      <c r="H60" s="41">
        <v>1662.7</v>
      </c>
      <c r="I60" s="41">
        <v>1715.8</v>
      </c>
      <c r="J60" s="41">
        <v>1843.7</v>
      </c>
      <c r="K60" s="41">
        <v>1918.4</v>
      </c>
      <c r="L60" s="41">
        <v>1876.1</v>
      </c>
      <c r="M60" s="41">
        <v>2012.9</v>
      </c>
      <c r="N60" s="41">
        <v>1923.3</v>
      </c>
      <c r="O60" s="41">
        <v>1778.4</v>
      </c>
      <c r="P60" s="41">
        <v>1589.7</v>
      </c>
      <c r="Q60" s="41">
        <v>1462.9</v>
      </c>
      <c r="R60" s="41">
        <v>1579.7</v>
      </c>
      <c r="S60" s="41">
        <v>1515</v>
      </c>
      <c r="T60" s="41">
        <v>1239.9</v>
      </c>
      <c r="U60" s="41">
        <v>1265</v>
      </c>
      <c r="V60" s="41">
        <v>1155.5</v>
      </c>
      <c r="W60" s="41">
        <v>1144.7</v>
      </c>
      <c r="X60" s="41">
        <v>1141.4</v>
      </c>
      <c r="Y60" s="41">
        <v>1029.2</v>
      </c>
    </row>
    <row r="61" spans="1:25" ht="12">
      <c r="A61" s="34" t="s">
        <v>227</v>
      </c>
      <c r="B61" s="40">
        <v>1363.1</v>
      </c>
      <c r="C61" s="41">
        <v>1276.2</v>
      </c>
      <c r="D61" s="41">
        <v>1187.9</v>
      </c>
      <c r="E61" s="41">
        <v>1071.3</v>
      </c>
      <c r="F61" s="41">
        <v>1007.9</v>
      </c>
      <c r="G61" s="41">
        <v>958</v>
      </c>
      <c r="H61" s="41">
        <v>959.9</v>
      </c>
      <c r="I61" s="41">
        <v>912.4</v>
      </c>
      <c r="J61" s="41">
        <v>963.1</v>
      </c>
      <c r="K61" s="41">
        <v>927.7</v>
      </c>
      <c r="L61" s="41">
        <v>1121.2</v>
      </c>
      <c r="M61" s="41">
        <v>1101.5</v>
      </c>
      <c r="N61" s="41">
        <v>1067.6</v>
      </c>
      <c r="O61" s="41">
        <v>960.1</v>
      </c>
      <c r="P61" s="41">
        <v>863.8</v>
      </c>
      <c r="Q61" s="41">
        <v>860.7</v>
      </c>
      <c r="R61" s="41">
        <v>866.8</v>
      </c>
      <c r="S61" s="41">
        <v>809.8</v>
      </c>
      <c r="T61" s="41">
        <v>742.5</v>
      </c>
      <c r="U61" s="41">
        <v>655.1</v>
      </c>
      <c r="V61" s="41">
        <v>661.8</v>
      </c>
      <c r="W61" s="41">
        <v>683.5</v>
      </c>
      <c r="X61" s="41">
        <v>605.7</v>
      </c>
      <c r="Y61" s="41">
        <v>635</v>
      </c>
    </row>
    <row r="62" spans="1:25" ht="12">
      <c r="A62" s="34" t="s">
        <v>228</v>
      </c>
      <c r="B62" s="40">
        <v>68092.6</v>
      </c>
      <c r="C62" s="41">
        <v>72612.4</v>
      </c>
      <c r="D62" s="41">
        <v>75946.3</v>
      </c>
      <c r="E62" s="41">
        <v>78847.2</v>
      </c>
      <c r="F62" s="41">
        <v>86050.7</v>
      </c>
      <c r="G62" s="41">
        <v>91304</v>
      </c>
      <c r="H62" s="41">
        <v>92684.7</v>
      </c>
      <c r="I62" s="41">
        <v>94978.6</v>
      </c>
      <c r="J62" s="41">
        <v>101665.5</v>
      </c>
      <c r="K62" s="41">
        <v>108722.6</v>
      </c>
      <c r="L62" s="41">
        <v>117315.5</v>
      </c>
      <c r="M62" s="41">
        <v>124507.6</v>
      </c>
      <c r="N62" s="41">
        <v>123193</v>
      </c>
      <c r="O62" s="41">
        <v>117007.5</v>
      </c>
      <c r="P62" s="41">
        <v>112834</v>
      </c>
      <c r="Q62" s="41">
        <v>114668.7</v>
      </c>
      <c r="R62" s="41">
        <v>117219.5</v>
      </c>
      <c r="S62" s="41">
        <v>119416.7</v>
      </c>
      <c r="T62" s="41">
        <v>113445.5</v>
      </c>
      <c r="U62" s="41">
        <v>110991.2</v>
      </c>
      <c r="V62" s="41">
        <v>112114</v>
      </c>
      <c r="W62" s="41">
        <v>105220.9</v>
      </c>
      <c r="X62" s="41">
        <v>101793.6</v>
      </c>
      <c r="Y62" s="41">
        <v>103626.2</v>
      </c>
    </row>
    <row r="63" spans="1:25" ht="12">
      <c r="A63" s="34" t="s">
        <v>229</v>
      </c>
      <c r="B63" s="40">
        <v>7708.3</v>
      </c>
      <c r="C63" s="41">
        <v>8567.4</v>
      </c>
      <c r="D63" s="41">
        <v>9465.7</v>
      </c>
      <c r="E63" s="41">
        <v>10312.7</v>
      </c>
      <c r="F63" s="41">
        <v>10471.7</v>
      </c>
      <c r="G63" s="41">
        <v>11068.5</v>
      </c>
      <c r="H63" s="41">
        <v>11575.9</v>
      </c>
      <c r="I63" s="41">
        <v>11710.2</v>
      </c>
      <c r="J63" s="41">
        <v>11619.5</v>
      </c>
      <c r="K63" s="41">
        <v>11642.7</v>
      </c>
      <c r="L63" s="41">
        <v>11750</v>
      </c>
      <c r="M63" s="41">
        <v>12201.7</v>
      </c>
      <c r="N63" s="41">
        <v>13083.8</v>
      </c>
      <c r="O63" s="41">
        <v>13045</v>
      </c>
      <c r="P63" s="41">
        <v>12946.1</v>
      </c>
      <c r="Q63" s="41">
        <v>12902.4</v>
      </c>
      <c r="R63" s="41">
        <v>12559.4</v>
      </c>
      <c r="S63" s="41">
        <v>12715.6</v>
      </c>
      <c r="T63" s="41">
        <v>12708</v>
      </c>
      <c r="U63" s="41">
        <v>12950.6</v>
      </c>
      <c r="V63" s="41">
        <v>12795.4</v>
      </c>
      <c r="W63" s="41">
        <v>12591.8</v>
      </c>
      <c r="X63" s="41">
        <v>12289.1</v>
      </c>
      <c r="Y63" s="41">
        <v>12161.5</v>
      </c>
    </row>
    <row r="64" spans="1:25" ht="12">
      <c r="A64" s="34" t="s">
        <v>230</v>
      </c>
      <c r="B64" s="40">
        <v>1884.4</v>
      </c>
      <c r="C64" s="41">
        <v>1808.2</v>
      </c>
      <c r="D64" s="41">
        <v>1727.6</v>
      </c>
      <c r="E64" s="41">
        <v>1690.9</v>
      </c>
      <c r="F64" s="41">
        <v>1619.6</v>
      </c>
      <c r="G64" s="41">
        <v>1763.9</v>
      </c>
      <c r="H64" s="41">
        <v>1832.8</v>
      </c>
      <c r="I64" s="41">
        <v>1757</v>
      </c>
      <c r="J64" s="41">
        <v>1814.5</v>
      </c>
      <c r="K64" s="41">
        <v>1596.9</v>
      </c>
      <c r="L64" s="41">
        <v>1922.5</v>
      </c>
      <c r="M64" s="41">
        <v>1931.9</v>
      </c>
      <c r="N64" s="41">
        <v>2057.8</v>
      </c>
      <c r="O64" s="41">
        <v>1978.1</v>
      </c>
      <c r="P64" s="41">
        <v>1721</v>
      </c>
      <c r="Q64" s="41">
        <v>1553.8</v>
      </c>
      <c r="R64" s="41">
        <v>1464.2</v>
      </c>
      <c r="S64" s="41">
        <v>1458</v>
      </c>
      <c r="T64" s="41">
        <v>1296.3</v>
      </c>
      <c r="U64" s="41">
        <v>1169.4</v>
      </c>
      <c r="V64" s="41">
        <v>1141.7</v>
      </c>
      <c r="W64" s="41">
        <v>1011.3</v>
      </c>
      <c r="X64" s="41">
        <v>932.3</v>
      </c>
      <c r="Y64" s="41">
        <v>883.9</v>
      </c>
    </row>
    <row r="65" spans="1:25" ht="12">
      <c r="A65" s="34" t="s">
        <v>231</v>
      </c>
      <c r="B65" s="40">
        <v>2005.1</v>
      </c>
      <c r="C65" s="41">
        <v>2134.8</v>
      </c>
      <c r="D65" s="41">
        <v>2115.5</v>
      </c>
      <c r="E65" s="41">
        <v>2224.5</v>
      </c>
      <c r="F65" s="41">
        <v>2337.3</v>
      </c>
      <c r="G65" s="41">
        <v>2389.1</v>
      </c>
      <c r="H65" s="41">
        <v>2558.6</v>
      </c>
      <c r="I65" s="41">
        <v>2737.9</v>
      </c>
      <c r="J65" s="41">
        <v>2964.3</v>
      </c>
      <c r="K65" s="41">
        <v>3325.8</v>
      </c>
      <c r="L65" s="41">
        <v>3364.7</v>
      </c>
      <c r="M65" s="41">
        <v>3422.2</v>
      </c>
      <c r="N65" s="41">
        <v>3364.7</v>
      </c>
      <c r="O65" s="41">
        <v>3396.3</v>
      </c>
      <c r="P65" s="41">
        <v>3233.5</v>
      </c>
      <c r="Q65" s="41">
        <v>3399.1</v>
      </c>
      <c r="R65" s="41">
        <v>3440.1</v>
      </c>
      <c r="S65" s="41">
        <v>3359</v>
      </c>
      <c r="T65" s="41">
        <v>3244.3</v>
      </c>
      <c r="U65" s="41">
        <v>3081.5</v>
      </c>
      <c r="V65" s="41">
        <v>3209.2</v>
      </c>
      <c r="W65" s="41">
        <v>3046.4</v>
      </c>
      <c r="X65" s="41">
        <v>2799.3</v>
      </c>
      <c r="Y65" s="41">
        <v>2827.9</v>
      </c>
    </row>
    <row r="66" spans="1:25" ht="12">
      <c r="A66" s="34" t="s">
        <v>232</v>
      </c>
      <c r="B66" s="40">
        <v>5281</v>
      </c>
      <c r="C66" s="41">
        <v>5523.8</v>
      </c>
      <c r="D66" s="41">
        <v>5860.4</v>
      </c>
      <c r="E66" s="41">
        <v>6321.8</v>
      </c>
      <c r="F66" s="41">
        <v>6876.6</v>
      </c>
      <c r="G66" s="41">
        <v>7050.4</v>
      </c>
      <c r="H66" s="41">
        <v>7684.5</v>
      </c>
      <c r="I66" s="41">
        <v>8091.6</v>
      </c>
      <c r="J66" s="41">
        <v>8467.6</v>
      </c>
      <c r="K66" s="41">
        <v>9316.3</v>
      </c>
      <c r="L66" s="41">
        <v>9380.7</v>
      </c>
      <c r="M66" s="41">
        <v>9647.9</v>
      </c>
      <c r="N66" s="41">
        <v>10061.3</v>
      </c>
      <c r="O66" s="41">
        <v>9743.3</v>
      </c>
      <c r="P66" s="41">
        <v>9514.2</v>
      </c>
      <c r="Q66" s="41">
        <v>9779</v>
      </c>
      <c r="R66" s="41">
        <v>9778.7</v>
      </c>
      <c r="S66" s="41">
        <v>9865</v>
      </c>
      <c r="T66" s="41">
        <v>9244.4</v>
      </c>
      <c r="U66" s="41">
        <v>9647.8</v>
      </c>
      <c r="V66" s="41">
        <v>9141.3</v>
      </c>
      <c r="W66" s="41">
        <v>8997.9</v>
      </c>
      <c r="X66" s="41">
        <v>8999.5</v>
      </c>
      <c r="Y66" s="41">
        <v>9152.6</v>
      </c>
    </row>
    <row r="67" spans="1:25" ht="12">
      <c r="A67" s="34" t="s">
        <v>233</v>
      </c>
      <c r="B67" s="40">
        <v>2561.3</v>
      </c>
      <c r="C67" s="41">
        <v>3166.6</v>
      </c>
      <c r="D67" s="41">
        <v>3567.4</v>
      </c>
      <c r="E67" s="41">
        <v>3837.5</v>
      </c>
      <c r="F67" s="41">
        <v>3841.3</v>
      </c>
      <c r="G67" s="41">
        <v>3923.5</v>
      </c>
      <c r="H67" s="41">
        <v>4133.8</v>
      </c>
      <c r="I67" s="41">
        <v>3996.2</v>
      </c>
      <c r="J67" s="41">
        <v>3867.2</v>
      </c>
      <c r="K67" s="41">
        <v>4074.3</v>
      </c>
      <c r="L67" s="41">
        <v>4140.6</v>
      </c>
      <c r="M67" s="41">
        <v>4971.3</v>
      </c>
      <c r="N67" s="41">
        <v>5268.5</v>
      </c>
      <c r="O67" s="41">
        <v>5324.3</v>
      </c>
      <c r="P67" s="41">
        <v>5657</v>
      </c>
      <c r="Q67" s="41">
        <v>5385.8</v>
      </c>
      <c r="R67" s="41">
        <v>5871</v>
      </c>
      <c r="S67" s="41">
        <v>6377.6</v>
      </c>
      <c r="T67" s="41">
        <v>6154.8</v>
      </c>
      <c r="U67" s="41">
        <v>6070.1</v>
      </c>
      <c r="V67" s="41">
        <v>6397.4</v>
      </c>
      <c r="W67" s="41">
        <v>6931.7</v>
      </c>
      <c r="X67" s="41">
        <v>7191.7</v>
      </c>
      <c r="Y67" s="41">
        <v>7133.7</v>
      </c>
    </row>
    <row r="68" spans="1:25" ht="12">
      <c r="A68" s="34" t="s">
        <v>234</v>
      </c>
      <c r="B68" s="40">
        <v>2729.3</v>
      </c>
      <c r="C68" s="41">
        <v>2962.9</v>
      </c>
      <c r="D68" s="41">
        <v>2984.9</v>
      </c>
      <c r="E68" s="41">
        <v>3203.3</v>
      </c>
      <c r="F68" s="41">
        <v>3314.9</v>
      </c>
      <c r="G68" s="41">
        <v>3445.8</v>
      </c>
      <c r="H68" s="41">
        <v>3525.1</v>
      </c>
      <c r="I68" s="41">
        <v>3720.1</v>
      </c>
      <c r="J68" s="41">
        <v>4046.3</v>
      </c>
      <c r="K68" s="41">
        <v>4257.9</v>
      </c>
      <c r="L68" s="41">
        <v>4379.7</v>
      </c>
      <c r="M68" s="41">
        <v>4536.9</v>
      </c>
      <c r="N68" s="41">
        <v>4651.9</v>
      </c>
      <c r="O68" s="41">
        <v>4457.8</v>
      </c>
      <c r="P68" s="41">
        <v>4480.9</v>
      </c>
      <c r="Q68" s="41">
        <v>4420</v>
      </c>
      <c r="R68" s="41">
        <v>4463.1</v>
      </c>
      <c r="S68" s="41">
        <v>4418.5</v>
      </c>
      <c r="T68" s="41">
        <v>3997.7</v>
      </c>
      <c r="U68" s="41">
        <v>3756.7</v>
      </c>
      <c r="V68" s="41">
        <v>3838.3</v>
      </c>
      <c r="W68" s="41">
        <v>3622.9</v>
      </c>
      <c r="X68" s="41">
        <v>3306.7</v>
      </c>
      <c r="Y68" s="41">
        <v>3268.6</v>
      </c>
    </row>
    <row r="69" spans="1:25" ht="12">
      <c r="A69" s="34" t="s">
        <v>235</v>
      </c>
      <c r="B69" s="40">
        <v>6721.2</v>
      </c>
      <c r="C69" s="41">
        <v>5497.1</v>
      </c>
      <c r="D69" s="41">
        <v>5202.6</v>
      </c>
      <c r="E69" s="41">
        <v>4174.5</v>
      </c>
      <c r="F69" s="41">
        <v>5699.7</v>
      </c>
      <c r="G69" s="41">
        <v>6006</v>
      </c>
      <c r="H69" s="41">
        <v>5234</v>
      </c>
      <c r="I69" s="41">
        <v>5682</v>
      </c>
      <c r="J69" s="41">
        <v>6842.9</v>
      </c>
      <c r="K69" s="41">
        <v>7272.4</v>
      </c>
      <c r="L69" s="41">
        <v>7079.2</v>
      </c>
      <c r="M69" s="41">
        <v>7285.7</v>
      </c>
      <c r="N69" s="41">
        <v>7178.2</v>
      </c>
      <c r="O69" s="41">
        <v>6200</v>
      </c>
      <c r="P69" s="41">
        <v>5859.1</v>
      </c>
      <c r="Q69" s="41">
        <v>6041.3</v>
      </c>
      <c r="R69" s="41">
        <v>5906.8</v>
      </c>
      <c r="S69" s="41">
        <v>6117.4</v>
      </c>
      <c r="T69" s="41">
        <v>4915.5</v>
      </c>
      <c r="U69" s="41">
        <v>4719.3</v>
      </c>
      <c r="V69" s="41">
        <v>5067.4</v>
      </c>
      <c r="W69" s="41">
        <v>4816</v>
      </c>
      <c r="X69" s="41">
        <v>4448.1</v>
      </c>
      <c r="Y69" s="41">
        <v>5068.1</v>
      </c>
    </row>
    <row r="70" spans="1:25" ht="12">
      <c r="A70" s="34" t="s">
        <v>236</v>
      </c>
      <c r="B70" s="40">
        <v>2251.8</v>
      </c>
      <c r="C70" s="41">
        <v>2060.5</v>
      </c>
      <c r="D70" s="41">
        <v>1957.2</v>
      </c>
      <c r="E70" s="41">
        <v>1850</v>
      </c>
      <c r="F70" s="41">
        <v>2189.9</v>
      </c>
      <c r="G70" s="41">
        <v>1850.5</v>
      </c>
      <c r="H70" s="41">
        <v>1759.5</v>
      </c>
      <c r="I70" s="41">
        <v>1799.1</v>
      </c>
      <c r="J70" s="41">
        <v>1922.9</v>
      </c>
      <c r="K70" s="41">
        <v>2205.4</v>
      </c>
      <c r="L70" s="41">
        <v>2383.3</v>
      </c>
      <c r="M70" s="41">
        <v>2500.6</v>
      </c>
      <c r="N70" s="41">
        <v>2238.8</v>
      </c>
      <c r="O70" s="41">
        <v>2175.4</v>
      </c>
      <c r="P70" s="41">
        <v>1933.6</v>
      </c>
      <c r="Q70" s="41">
        <v>2139.4</v>
      </c>
      <c r="R70" s="41">
        <v>2331.1</v>
      </c>
      <c r="S70" s="41">
        <v>2304.4</v>
      </c>
      <c r="T70" s="41">
        <v>2203.5</v>
      </c>
      <c r="U70" s="41">
        <v>2054.1</v>
      </c>
      <c r="V70" s="41">
        <v>2107.6</v>
      </c>
      <c r="W70" s="41">
        <v>1873.2</v>
      </c>
      <c r="X70" s="41">
        <v>1705.6</v>
      </c>
      <c r="Y70" s="41">
        <v>1799.6</v>
      </c>
    </row>
    <row r="71" spans="1:25" ht="12">
      <c r="A71" s="34" t="s">
        <v>237</v>
      </c>
      <c r="B71" s="40">
        <v>3208.3</v>
      </c>
      <c r="C71" s="41">
        <v>3596.5</v>
      </c>
      <c r="D71" s="41">
        <v>3751.6</v>
      </c>
      <c r="E71" s="41">
        <v>3788.2</v>
      </c>
      <c r="F71" s="41">
        <v>3992.5</v>
      </c>
      <c r="G71" s="41">
        <v>4642.7</v>
      </c>
      <c r="H71" s="41">
        <v>5008.1</v>
      </c>
      <c r="I71" s="41">
        <v>5003</v>
      </c>
      <c r="J71" s="41">
        <v>5492.8</v>
      </c>
      <c r="K71" s="41">
        <v>5977.5</v>
      </c>
      <c r="L71" s="41">
        <v>7154.8</v>
      </c>
      <c r="M71" s="41">
        <v>7799.1</v>
      </c>
      <c r="N71" s="41">
        <v>7815.7</v>
      </c>
      <c r="O71" s="41">
        <v>7551.9</v>
      </c>
      <c r="P71" s="41">
        <v>6711.8</v>
      </c>
      <c r="Q71" s="41">
        <v>6725.9</v>
      </c>
      <c r="R71" s="41">
        <v>6928.6</v>
      </c>
      <c r="S71" s="41">
        <v>6984.8</v>
      </c>
      <c r="T71" s="41">
        <v>6304.1</v>
      </c>
      <c r="U71" s="41">
        <v>5828.7</v>
      </c>
      <c r="V71" s="41">
        <v>5827.7</v>
      </c>
      <c r="W71" s="41">
        <v>5444.1</v>
      </c>
      <c r="X71" s="41">
        <v>4932.1</v>
      </c>
      <c r="Y71" s="41">
        <v>4773.5</v>
      </c>
    </row>
    <row r="72" spans="1:25" ht="12">
      <c r="A72" s="34" t="s">
        <v>238</v>
      </c>
      <c r="B72" s="40">
        <v>6126.5</v>
      </c>
      <c r="C72" s="41">
        <v>7179</v>
      </c>
      <c r="D72" s="41">
        <v>7734.5</v>
      </c>
      <c r="E72" s="41">
        <v>7658.9</v>
      </c>
      <c r="F72" s="41">
        <v>8473</v>
      </c>
      <c r="G72" s="41">
        <v>9117.5</v>
      </c>
      <c r="H72" s="41">
        <v>8575</v>
      </c>
      <c r="I72" s="41">
        <v>8044.7</v>
      </c>
      <c r="J72" s="41">
        <v>9474</v>
      </c>
      <c r="K72" s="41">
        <v>10589.4</v>
      </c>
      <c r="L72" s="41">
        <v>13113.5</v>
      </c>
      <c r="M72" s="41">
        <v>14276.2</v>
      </c>
      <c r="N72" s="41">
        <v>13435.7</v>
      </c>
      <c r="O72" s="41">
        <v>11565.7</v>
      </c>
      <c r="P72" s="41">
        <v>10599.6</v>
      </c>
      <c r="Q72" s="41">
        <v>11354</v>
      </c>
      <c r="R72" s="41">
        <v>11960.6</v>
      </c>
      <c r="S72" s="41">
        <v>12294.7</v>
      </c>
      <c r="T72" s="41">
        <v>11347.1</v>
      </c>
      <c r="U72" s="41">
        <v>10227.6</v>
      </c>
      <c r="V72" s="41">
        <v>10448.8</v>
      </c>
      <c r="W72" s="41">
        <v>9862.3</v>
      </c>
      <c r="X72" s="41">
        <v>8866</v>
      </c>
      <c r="Y72" s="41">
        <v>9702.8</v>
      </c>
    </row>
    <row r="73" spans="1:25" ht="12">
      <c r="A73" s="34" t="s">
        <v>239</v>
      </c>
      <c r="B73" s="40">
        <v>7306.5</v>
      </c>
      <c r="C73" s="41">
        <v>8323.9</v>
      </c>
      <c r="D73" s="41">
        <v>9160.8</v>
      </c>
      <c r="E73" s="41">
        <v>10282.1</v>
      </c>
      <c r="F73" s="41">
        <v>12639.6</v>
      </c>
      <c r="G73" s="41">
        <v>13246</v>
      </c>
      <c r="H73" s="41">
        <v>13584.9</v>
      </c>
      <c r="I73" s="41">
        <v>13903</v>
      </c>
      <c r="J73" s="41">
        <v>15351.9</v>
      </c>
      <c r="K73" s="41">
        <v>17008.8</v>
      </c>
      <c r="L73" s="41">
        <v>19416.6</v>
      </c>
      <c r="M73" s="41">
        <v>20847</v>
      </c>
      <c r="N73" s="41">
        <v>19417</v>
      </c>
      <c r="O73" s="41">
        <v>18269</v>
      </c>
      <c r="P73" s="41">
        <v>18429.3</v>
      </c>
      <c r="Q73" s="41">
        <v>19458.4</v>
      </c>
      <c r="R73" s="41">
        <v>20260.3</v>
      </c>
      <c r="S73" s="41">
        <v>21252.6</v>
      </c>
      <c r="T73" s="41">
        <v>19719.3</v>
      </c>
      <c r="U73" s="41">
        <v>19998.5</v>
      </c>
      <c r="V73" s="41">
        <v>21350.1</v>
      </c>
      <c r="W73" s="41">
        <v>17252.7</v>
      </c>
      <c r="X73" s="41">
        <v>15547.3</v>
      </c>
      <c r="Y73" s="41">
        <v>16425.4</v>
      </c>
    </row>
    <row r="74" spans="1:25" ht="12">
      <c r="A74" s="34" t="s">
        <v>240</v>
      </c>
      <c r="B74" s="40">
        <v>7243.2</v>
      </c>
      <c r="C74" s="41">
        <v>7702.1</v>
      </c>
      <c r="D74" s="41">
        <v>7665</v>
      </c>
      <c r="E74" s="41">
        <v>8000.3</v>
      </c>
      <c r="F74" s="41">
        <v>8590.3</v>
      </c>
      <c r="G74" s="41">
        <v>10214.1</v>
      </c>
      <c r="H74" s="41">
        <v>9537.9</v>
      </c>
      <c r="I74" s="41">
        <v>10123.8</v>
      </c>
      <c r="J74" s="41">
        <v>10534.1</v>
      </c>
      <c r="K74" s="41">
        <v>11268.7</v>
      </c>
      <c r="L74" s="41">
        <v>11358.7</v>
      </c>
      <c r="M74" s="41">
        <v>11673.8</v>
      </c>
      <c r="N74" s="41">
        <v>11756.3</v>
      </c>
      <c r="O74" s="41">
        <v>11347</v>
      </c>
      <c r="P74" s="41">
        <v>10686.8</v>
      </c>
      <c r="Q74" s="41">
        <v>10918.1</v>
      </c>
      <c r="R74" s="41">
        <v>11513</v>
      </c>
      <c r="S74" s="41">
        <v>11386.8</v>
      </c>
      <c r="T74" s="41">
        <v>12054.2</v>
      </c>
      <c r="U74" s="41">
        <v>12027.1</v>
      </c>
      <c r="V74" s="41">
        <v>11490.9</v>
      </c>
      <c r="W74" s="41">
        <v>11804.2</v>
      </c>
      <c r="X74" s="41">
        <v>13720.1</v>
      </c>
      <c r="Y74" s="41">
        <v>13754</v>
      </c>
    </row>
    <row r="75" spans="1:25" ht="12">
      <c r="A75" s="34" t="s">
        <v>241</v>
      </c>
      <c r="B75" s="40">
        <v>1394.1</v>
      </c>
      <c r="C75" s="41">
        <v>1523.2</v>
      </c>
      <c r="D75" s="41">
        <v>1449</v>
      </c>
      <c r="E75" s="41">
        <v>1539.7</v>
      </c>
      <c r="F75" s="41">
        <v>1582.4</v>
      </c>
      <c r="G75" s="41">
        <v>1813.2</v>
      </c>
      <c r="H75" s="41">
        <v>1775.2</v>
      </c>
      <c r="I75" s="41">
        <v>1656.9</v>
      </c>
      <c r="J75" s="41">
        <v>1833.1</v>
      </c>
      <c r="K75" s="41">
        <v>2023.6</v>
      </c>
      <c r="L75" s="41">
        <v>2088.1</v>
      </c>
      <c r="M75" s="41">
        <v>2241.5</v>
      </c>
      <c r="N75" s="41">
        <v>2013.5</v>
      </c>
      <c r="O75" s="41">
        <v>1805.2</v>
      </c>
      <c r="P75" s="41">
        <v>1644</v>
      </c>
      <c r="Q75" s="41">
        <v>1641.9</v>
      </c>
      <c r="R75" s="41">
        <v>1710.9</v>
      </c>
      <c r="S75" s="41">
        <v>1803.4</v>
      </c>
      <c r="T75" s="41">
        <v>1813.7</v>
      </c>
      <c r="U75" s="41">
        <v>1740.5</v>
      </c>
      <c r="V75" s="41">
        <v>1735.1</v>
      </c>
      <c r="W75" s="41">
        <v>1710</v>
      </c>
      <c r="X75" s="41">
        <v>1507.1</v>
      </c>
      <c r="Y75" s="41">
        <v>1536.4</v>
      </c>
    </row>
    <row r="76" spans="1:25" ht="12">
      <c r="A76" s="34" t="s">
        <v>242</v>
      </c>
      <c r="B76" s="40">
        <v>2201.6</v>
      </c>
      <c r="C76" s="41">
        <v>2428.7</v>
      </c>
      <c r="D76" s="41">
        <v>2400.9</v>
      </c>
      <c r="E76" s="41">
        <v>2499.2</v>
      </c>
      <c r="F76" s="41">
        <v>2454.4</v>
      </c>
      <c r="G76" s="41">
        <v>2425.6</v>
      </c>
      <c r="H76" s="41">
        <v>2733.3</v>
      </c>
      <c r="I76" s="41">
        <v>2890.5</v>
      </c>
      <c r="J76" s="41">
        <v>2935.5</v>
      </c>
      <c r="K76" s="41">
        <v>3077</v>
      </c>
      <c r="L76" s="41">
        <v>3268</v>
      </c>
      <c r="M76" s="41">
        <v>3619.3</v>
      </c>
      <c r="N76" s="41">
        <v>3500.1</v>
      </c>
      <c r="O76" s="41">
        <v>3263.1</v>
      </c>
      <c r="P76" s="41">
        <v>2871.4</v>
      </c>
      <c r="Q76" s="41">
        <v>2804.4</v>
      </c>
      <c r="R76" s="41">
        <v>2732</v>
      </c>
      <c r="S76" s="41">
        <v>2613.6</v>
      </c>
      <c r="T76" s="41">
        <v>2712.7</v>
      </c>
      <c r="U76" s="41">
        <v>2376.3</v>
      </c>
      <c r="V76" s="41">
        <v>2153.1</v>
      </c>
      <c r="W76" s="41">
        <v>1755.7</v>
      </c>
      <c r="X76" s="41">
        <v>1521.2</v>
      </c>
      <c r="Y76" s="41">
        <v>1468.3</v>
      </c>
    </row>
    <row r="77" spans="1:25" ht="12">
      <c r="A77" s="34" t="s">
        <v>243</v>
      </c>
      <c r="B77" s="40">
        <v>1235.3</v>
      </c>
      <c r="C77" s="41">
        <v>1086</v>
      </c>
      <c r="D77" s="41">
        <v>1084.6</v>
      </c>
      <c r="E77" s="41">
        <v>1101.5</v>
      </c>
      <c r="F77" s="41">
        <v>1058</v>
      </c>
      <c r="G77" s="41">
        <v>1153.2</v>
      </c>
      <c r="H77" s="41">
        <v>1201.1</v>
      </c>
      <c r="I77" s="41">
        <v>1294.6</v>
      </c>
      <c r="J77" s="41">
        <v>1356.2</v>
      </c>
      <c r="K77" s="41">
        <v>1309.2</v>
      </c>
      <c r="L77" s="41">
        <v>1515.7</v>
      </c>
      <c r="M77" s="41">
        <v>1563</v>
      </c>
      <c r="N77" s="41">
        <v>1511.1</v>
      </c>
      <c r="O77" s="41">
        <v>1502.5</v>
      </c>
      <c r="P77" s="41">
        <v>1438</v>
      </c>
      <c r="Q77" s="41">
        <v>1469.1</v>
      </c>
      <c r="R77" s="41">
        <v>1415.1</v>
      </c>
      <c r="S77" s="41">
        <v>1370.1</v>
      </c>
      <c r="T77" s="41">
        <v>1275.1</v>
      </c>
      <c r="U77" s="41">
        <v>1186.6</v>
      </c>
      <c r="V77" s="41">
        <v>1133</v>
      </c>
      <c r="W77" s="41">
        <v>1003.8</v>
      </c>
      <c r="X77" s="41">
        <v>934.7</v>
      </c>
      <c r="Y77" s="41">
        <v>893.9</v>
      </c>
    </row>
    <row r="78" spans="1:25" ht="12">
      <c r="A78" s="34" t="s">
        <v>244</v>
      </c>
      <c r="B78" s="40">
        <v>1123.6</v>
      </c>
      <c r="C78" s="41">
        <v>1137.6</v>
      </c>
      <c r="D78" s="41">
        <v>1226.8</v>
      </c>
      <c r="E78" s="41">
        <v>1215.4</v>
      </c>
      <c r="F78" s="41">
        <v>1217.4</v>
      </c>
      <c r="G78" s="41">
        <v>1248</v>
      </c>
      <c r="H78" s="41">
        <v>1286.8</v>
      </c>
      <c r="I78" s="41">
        <v>1313.3</v>
      </c>
      <c r="J78" s="41">
        <v>1501</v>
      </c>
      <c r="K78" s="41">
        <v>1441.2</v>
      </c>
      <c r="L78" s="41">
        <v>1767.3</v>
      </c>
      <c r="M78" s="41">
        <v>1818.9</v>
      </c>
      <c r="N78" s="41">
        <v>1615.7</v>
      </c>
      <c r="O78" s="41">
        <v>1529.2</v>
      </c>
      <c r="P78" s="41">
        <v>1429.2</v>
      </c>
      <c r="Q78" s="41">
        <v>1403.9</v>
      </c>
      <c r="R78" s="41">
        <v>1426.8</v>
      </c>
      <c r="S78" s="41">
        <v>1394.8</v>
      </c>
      <c r="T78" s="41">
        <v>1210</v>
      </c>
      <c r="U78" s="41">
        <v>1069.9</v>
      </c>
      <c r="V78" s="41">
        <v>1047.2</v>
      </c>
      <c r="W78" s="41">
        <v>994.9</v>
      </c>
      <c r="X78" s="41">
        <v>867.6</v>
      </c>
      <c r="Y78" s="41">
        <v>855.1</v>
      </c>
    </row>
    <row r="79" spans="1:25" ht="12">
      <c r="A79" s="34" t="s">
        <v>245</v>
      </c>
      <c r="B79" s="40">
        <v>2756.4</v>
      </c>
      <c r="C79" s="41">
        <v>3037.8</v>
      </c>
      <c r="D79" s="41">
        <v>3593.8</v>
      </c>
      <c r="E79" s="41">
        <v>3710.7</v>
      </c>
      <c r="F79" s="41">
        <v>3726.2</v>
      </c>
      <c r="G79" s="41">
        <v>3847.8</v>
      </c>
      <c r="H79" s="41">
        <v>4369</v>
      </c>
      <c r="I79" s="41">
        <v>4515.1</v>
      </c>
      <c r="J79" s="41">
        <v>4763.7</v>
      </c>
      <c r="K79" s="41">
        <v>4919.7</v>
      </c>
      <c r="L79" s="41">
        <v>5593.5</v>
      </c>
      <c r="M79" s="41">
        <v>6055.2</v>
      </c>
      <c r="N79" s="41">
        <v>5958.6</v>
      </c>
      <c r="O79" s="41">
        <v>5992.2</v>
      </c>
      <c r="P79" s="41">
        <v>6088.7</v>
      </c>
      <c r="Q79" s="41">
        <v>5985.6</v>
      </c>
      <c r="R79" s="41">
        <v>6206.7</v>
      </c>
      <c r="S79" s="41">
        <v>6334</v>
      </c>
      <c r="T79" s="41">
        <v>5865.8</v>
      </c>
      <c r="U79" s="41">
        <v>6031</v>
      </c>
      <c r="V79" s="41">
        <v>5978.7</v>
      </c>
      <c r="W79" s="41">
        <v>5997.7</v>
      </c>
      <c r="X79" s="41">
        <v>5818.5</v>
      </c>
      <c r="Y79" s="41">
        <v>5521.6</v>
      </c>
    </row>
    <row r="80" spans="1:25" ht="12">
      <c r="A80" s="34" t="s">
        <v>246</v>
      </c>
      <c r="B80" s="40">
        <v>297.6</v>
      </c>
      <c r="C80" s="41">
        <v>370.6</v>
      </c>
      <c r="D80" s="41">
        <v>410.2</v>
      </c>
      <c r="E80" s="41">
        <v>447.3</v>
      </c>
      <c r="F80" s="41">
        <v>479.1</v>
      </c>
      <c r="G80" s="41">
        <v>365.9</v>
      </c>
      <c r="H80" s="41">
        <v>378.7</v>
      </c>
      <c r="I80" s="41">
        <v>397</v>
      </c>
      <c r="J80" s="41">
        <v>388.5</v>
      </c>
      <c r="K80" s="41">
        <v>351.8</v>
      </c>
      <c r="L80" s="41">
        <v>462.8</v>
      </c>
      <c r="M80" s="41">
        <v>499.6</v>
      </c>
      <c r="N80" s="41">
        <v>493.8</v>
      </c>
      <c r="O80" s="41">
        <v>434.1</v>
      </c>
      <c r="P80" s="41">
        <v>403</v>
      </c>
      <c r="Q80" s="41">
        <v>372.4</v>
      </c>
      <c r="R80" s="41">
        <v>351.9</v>
      </c>
      <c r="S80" s="41">
        <v>321.5</v>
      </c>
      <c r="T80" s="41">
        <v>309.2</v>
      </c>
      <c r="U80" s="41">
        <v>284.4</v>
      </c>
      <c r="V80" s="41">
        <v>268.7</v>
      </c>
      <c r="W80" s="41">
        <v>246.2</v>
      </c>
      <c r="X80" s="41">
        <v>220.3</v>
      </c>
      <c r="Y80" s="41">
        <v>204.8</v>
      </c>
    </row>
    <row r="81" spans="1:25" ht="12">
      <c r="A81" s="34" t="s">
        <v>247</v>
      </c>
      <c r="B81" s="40">
        <v>1006.8</v>
      </c>
      <c r="C81" s="41">
        <v>1050.5</v>
      </c>
      <c r="D81" s="41">
        <v>1029.2</v>
      </c>
      <c r="E81" s="41">
        <v>1096.2</v>
      </c>
      <c r="F81" s="41">
        <v>1133</v>
      </c>
      <c r="G81" s="41">
        <v>1214.1</v>
      </c>
      <c r="H81" s="41">
        <v>1217.1</v>
      </c>
      <c r="I81" s="41">
        <v>1296.8</v>
      </c>
      <c r="J81" s="41">
        <v>1316.7</v>
      </c>
      <c r="K81" s="41">
        <v>1337.9</v>
      </c>
      <c r="L81" s="41">
        <v>1521.4</v>
      </c>
      <c r="M81" s="41">
        <v>1564.5</v>
      </c>
      <c r="N81" s="41">
        <v>1579.1</v>
      </c>
      <c r="O81" s="41">
        <v>1467.6</v>
      </c>
      <c r="P81" s="41">
        <v>1394.4</v>
      </c>
      <c r="Q81" s="41">
        <v>1357.5</v>
      </c>
      <c r="R81" s="41">
        <v>1378.9</v>
      </c>
      <c r="S81" s="41">
        <v>1442.5</v>
      </c>
      <c r="T81" s="41">
        <v>1377.9</v>
      </c>
      <c r="U81" s="41">
        <v>1319.3</v>
      </c>
      <c r="V81" s="41">
        <v>1321.1</v>
      </c>
      <c r="W81" s="41">
        <v>1237</v>
      </c>
      <c r="X81" s="41">
        <v>1241.1</v>
      </c>
      <c r="Y81" s="41">
        <v>1196.4</v>
      </c>
    </row>
    <row r="82" spans="1:25" ht="12">
      <c r="A82" s="34" t="s">
        <v>248</v>
      </c>
      <c r="B82" s="40">
        <v>3050.3</v>
      </c>
      <c r="C82" s="41">
        <v>3455.3</v>
      </c>
      <c r="D82" s="41">
        <v>3558.3</v>
      </c>
      <c r="E82" s="41">
        <v>3892.6</v>
      </c>
      <c r="F82" s="41">
        <v>4353.9</v>
      </c>
      <c r="G82" s="41">
        <v>4518.3</v>
      </c>
      <c r="H82" s="41">
        <v>4713.3</v>
      </c>
      <c r="I82" s="41">
        <v>5045.6</v>
      </c>
      <c r="J82" s="41">
        <v>5172.8</v>
      </c>
      <c r="K82" s="41">
        <v>5726</v>
      </c>
      <c r="L82" s="41">
        <v>5654.5</v>
      </c>
      <c r="M82" s="41">
        <v>6051.2</v>
      </c>
      <c r="N82" s="41">
        <v>6191.4</v>
      </c>
      <c r="O82" s="41">
        <v>5959.6</v>
      </c>
      <c r="P82" s="41">
        <v>5792.4</v>
      </c>
      <c r="Q82" s="41">
        <v>5556.9</v>
      </c>
      <c r="R82" s="41">
        <v>5520.5</v>
      </c>
      <c r="S82" s="41">
        <v>5602.6</v>
      </c>
      <c r="T82" s="41">
        <v>5691.7</v>
      </c>
      <c r="U82" s="41">
        <v>5451.8</v>
      </c>
      <c r="V82" s="41">
        <v>5661.4</v>
      </c>
      <c r="W82" s="41">
        <v>5021.1</v>
      </c>
      <c r="X82" s="41">
        <v>4945.4</v>
      </c>
      <c r="Y82" s="41">
        <v>4998.1</v>
      </c>
    </row>
    <row r="83" spans="1:25" ht="12">
      <c r="A83" s="34" t="s">
        <v>249</v>
      </c>
      <c r="B83" s="40">
        <v>22227.8</v>
      </c>
      <c r="C83" s="41">
        <v>24199.5</v>
      </c>
      <c r="D83" s="41">
        <v>24249</v>
      </c>
      <c r="E83" s="41">
        <v>22455.3</v>
      </c>
      <c r="F83" s="41">
        <v>22750.3</v>
      </c>
      <c r="G83" s="41">
        <v>25008.2</v>
      </c>
      <c r="H83" s="41">
        <v>26797.9</v>
      </c>
      <c r="I83" s="41">
        <v>29709.4</v>
      </c>
      <c r="J83" s="41">
        <v>33998</v>
      </c>
      <c r="K83" s="41">
        <v>38496.9</v>
      </c>
      <c r="L83" s="41">
        <v>43405.8</v>
      </c>
      <c r="M83" s="41">
        <v>44944.7</v>
      </c>
      <c r="N83" s="41">
        <v>44988.8</v>
      </c>
      <c r="O83" s="41">
        <v>45393</v>
      </c>
      <c r="P83" s="41">
        <v>44044.1</v>
      </c>
      <c r="Q83" s="41">
        <v>40841.4</v>
      </c>
      <c r="R83" s="41">
        <v>40968.2</v>
      </c>
      <c r="S83" s="41">
        <v>41300.7</v>
      </c>
      <c r="T83" s="41">
        <v>39742.2</v>
      </c>
      <c r="U83" s="41">
        <v>38496.5</v>
      </c>
      <c r="V83" s="41">
        <v>37937.8</v>
      </c>
      <c r="W83" s="41">
        <v>36268.9</v>
      </c>
      <c r="X83" s="41">
        <v>34261.9</v>
      </c>
      <c r="Y83" s="41">
        <v>33699.3</v>
      </c>
    </row>
    <row r="84" spans="1:25" ht="12">
      <c r="A84" s="34" t="s">
        <v>250</v>
      </c>
      <c r="B84" s="40">
        <v>6576.1</v>
      </c>
      <c r="C84" s="41">
        <v>7380.9</v>
      </c>
      <c r="D84" s="41">
        <v>7715.4</v>
      </c>
      <c r="E84" s="41">
        <v>8787.6</v>
      </c>
      <c r="F84" s="41">
        <v>9536.7</v>
      </c>
      <c r="G84" s="41">
        <v>10298.2</v>
      </c>
      <c r="H84" s="41">
        <v>11274.5</v>
      </c>
      <c r="I84" s="41">
        <v>11229</v>
      </c>
      <c r="J84" s="41">
        <v>11228.9</v>
      </c>
      <c r="K84" s="41">
        <v>11070.7</v>
      </c>
      <c r="L84" s="41">
        <v>11232.4</v>
      </c>
      <c r="M84" s="41">
        <v>11979.1</v>
      </c>
      <c r="N84" s="41">
        <v>12362.6</v>
      </c>
      <c r="O84" s="41">
        <v>12566.1</v>
      </c>
      <c r="P84" s="41">
        <v>13088.6</v>
      </c>
      <c r="Q84" s="41">
        <v>13329.3</v>
      </c>
      <c r="R84" s="41">
        <v>13583.8</v>
      </c>
      <c r="S84" s="41">
        <v>14185.1</v>
      </c>
      <c r="T84" s="41">
        <v>14543.1</v>
      </c>
      <c r="U84" s="41">
        <v>14423.7</v>
      </c>
      <c r="V84" s="41">
        <v>14218.2</v>
      </c>
      <c r="W84" s="41">
        <v>14505.7</v>
      </c>
      <c r="X84" s="41">
        <v>14134.6</v>
      </c>
      <c r="Y84" s="41">
        <v>13697.6</v>
      </c>
    </row>
    <row r="85" spans="1:25" ht="12">
      <c r="A85" s="34" t="s">
        <v>251</v>
      </c>
      <c r="B85" s="40">
        <v>4413.6</v>
      </c>
      <c r="C85" s="41">
        <v>4960.1</v>
      </c>
      <c r="D85" s="41">
        <v>5177.7</v>
      </c>
      <c r="E85" s="41">
        <v>6022</v>
      </c>
      <c r="F85" s="41">
        <v>6537.9</v>
      </c>
      <c r="G85" s="41">
        <v>7239.1</v>
      </c>
      <c r="H85" s="41">
        <v>8050.8</v>
      </c>
      <c r="I85" s="41">
        <v>7870.3</v>
      </c>
      <c r="J85" s="41">
        <v>7738</v>
      </c>
      <c r="K85" s="41">
        <v>7405.7</v>
      </c>
      <c r="L85" s="41">
        <v>7543.1</v>
      </c>
      <c r="M85" s="41">
        <v>8005.1</v>
      </c>
      <c r="N85" s="41">
        <v>8268.1</v>
      </c>
      <c r="O85" s="41">
        <v>8488</v>
      </c>
      <c r="P85" s="41">
        <v>8953.5</v>
      </c>
      <c r="Q85" s="41">
        <v>9076.2</v>
      </c>
      <c r="R85" s="41">
        <v>9183.5</v>
      </c>
      <c r="S85" s="41">
        <v>9669.3</v>
      </c>
      <c r="T85" s="41">
        <v>9869.6</v>
      </c>
      <c r="U85" s="41">
        <v>9747.8</v>
      </c>
      <c r="V85" s="41">
        <v>9554.6</v>
      </c>
      <c r="W85" s="41">
        <v>9708.1</v>
      </c>
      <c r="X85" s="41">
        <v>9281.6</v>
      </c>
      <c r="Y85" s="41">
        <v>8702.7</v>
      </c>
    </row>
    <row r="86" spans="1:25" ht="12">
      <c r="A86" s="34" t="s">
        <v>252</v>
      </c>
      <c r="B86" s="40">
        <v>2162.5</v>
      </c>
      <c r="C86" s="41">
        <v>2420.8</v>
      </c>
      <c r="D86" s="41">
        <v>2537.8</v>
      </c>
      <c r="E86" s="41">
        <v>2765.6</v>
      </c>
      <c r="F86" s="41">
        <v>2998.8</v>
      </c>
      <c r="G86" s="41">
        <v>3059.1</v>
      </c>
      <c r="H86" s="41">
        <v>3223.7</v>
      </c>
      <c r="I86" s="41">
        <v>3358.7</v>
      </c>
      <c r="J86" s="41">
        <v>3490.9</v>
      </c>
      <c r="K86" s="41">
        <v>3665</v>
      </c>
      <c r="L86" s="41">
        <v>3689.3</v>
      </c>
      <c r="M86" s="41">
        <v>3973.9</v>
      </c>
      <c r="N86" s="41">
        <v>4094.5</v>
      </c>
      <c r="O86" s="41">
        <v>4078.1</v>
      </c>
      <c r="P86" s="41">
        <v>4135.1</v>
      </c>
      <c r="Q86" s="41">
        <v>4253.1</v>
      </c>
      <c r="R86" s="41">
        <v>4400.3</v>
      </c>
      <c r="S86" s="41">
        <v>4515.8</v>
      </c>
      <c r="T86" s="41">
        <v>4673.5</v>
      </c>
      <c r="U86" s="41">
        <v>4675.9</v>
      </c>
      <c r="V86" s="41">
        <v>4663.7</v>
      </c>
      <c r="W86" s="41">
        <v>4797.6</v>
      </c>
      <c r="X86" s="41">
        <v>4853</v>
      </c>
      <c r="Y86" s="41">
        <v>4994.8</v>
      </c>
    </row>
    <row r="87" spans="1:25" ht="12">
      <c r="A87" s="34" t="s">
        <v>253</v>
      </c>
      <c r="B87" s="40">
        <v>36779.6</v>
      </c>
      <c r="C87" s="41">
        <v>38480.6</v>
      </c>
      <c r="D87" s="41">
        <v>40412.6</v>
      </c>
      <c r="E87" s="41">
        <v>41541.4</v>
      </c>
      <c r="F87" s="41">
        <v>41960.1</v>
      </c>
      <c r="G87" s="41">
        <v>42816.4</v>
      </c>
      <c r="H87" s="41">
        <v>44316.3</v>
      </c>
      <c r="I87" s="41">
        <v>47057.6</v>
      </c>
      <c r="J87" s="41">
        <v>50298.6</v>
      </c>
      <c r="K87" s="41">
        <v>53435.6</v>
      </c>
      <c r="L87" s="41">
        <v>58324.3</v>
      </c>
      <c r="M87" s="41">
        <v>65903.6</v>
      </c>
      <c r="N87" s="41">
        <v>69350.4</v>
      </c>
      <c r="O87" s="41">
        <v>70189.3</v>
      </c>
      <c r="P87" s="41">
        <v>72660.4</v>
      </c>
      <c r="Q87" s="41">
        <v>75788.3</v>
      </c>
      <c r="R87" s="41">
        <v>77588.7</v>
      </c>
      <c r="S87" s="41">
        <v>80629.7</v>
      </c>
      <c r="T87" s="41">
        <v>77381.1</v>
      </c>
      <c r="U87" s="41">
        <v>73100.1</v>
      </c>
      <c r="V87" s="41">
        <v>70070.2</v>
      </c>
      <c r="W87" s="41">
        <v>69275.2</v>
      </c>
      <c r="X87" s="41">
        <v>67623.2</v>
      </c>
      <c r="Y87" s="41">
        <v>66071.2</v>
      </c>
    </row>
    <row r="88" spans="1:25" ht="12">
      <c r="A88" s="34" t="s">
        <v>254</v>
      </c>
      <c r="B88" s="40">
        <v>21009.6</v>
      </c>
      <c r="C88" s="41">
        <v>21705.6</v>
      </c>
      <c r="D88" s="41">
        <v>23114.4</v>
      </c>
      <c r="E88" s="41">
        <v>23378.7</v>
      </c>
      <c r="F88" s="41">
        <v>23145.9</v>
      </c>
      <c r="G88" s="41">
        <v>22754.8</v>
      </c>
      <c r="H88" s="41">
        <v>24659.5</v>
      </c>
      <c r="I88" s="41">
        <v>27108</v>
      </c>
      <c r="J88" s="41">
        <v>29688.3</v>
      </c>
      <c r="K88" s="41">
        <v>30935.1</v>
      </c>
      <c r="L88" s="41">
        <v>34284.7</v>
      </c>
      <c r="M88" s="41">
        <v>39850.7</v>
      </c>
      <c r="N88" s="41">
        <v>42457.3</v>
      </c>
      <c r="O88" s="41">
        <v>42960.3</v>
      </c>
      <c r="P88" s="41">
        <v>44167.6</v>
      </c>
      <c r="Q88" s="41">
        <v>46646.7</v>
      </c>
      <c r="R88" s="41">
        <v>47509.2</v>
      </c>
      <c r="S88" s="41">
        <v>51172.9</v>
      </c>
      <c r="T88" s="41">
        <v>49495.3</v>
      </c>
      <c r="U88" s="41">
        <v>45556</v>
      </c>
      <c r="V88" s="41">
        <v>43546.6</v>
      </c>
      <c r="W88" s="41">
        <v>42812.1</v>
      </c>
      <c r="X88" s="41">
        <v>41691.6</v>
      </c>
      <c r="Y88" s="41">
        <v>40891.1</v>
      </c>
    </row>
    <row r="89" spans="1:25" ht="12">
      <c r="A89" s="34" t="s">
        <v>255</v>
      </c>
      <c r="B89" s="40">
        <v>15770</v>
      </c>
      <c r="C89" s="41">
        <v>16775</v>
      </c>
      <c r="D89" s="41">
        <v>17298.2</v>
      </c>
      <c r="E89" s="41">
        <v>18162.7</v>
      </c>
      <c r="F89" s="41">
        <v>18814.1</v>
      </c>
      <c r="G89" s="41">
        <v>20061.7</v>
      </c>
      <c r="H89" s="41">
        <v>19656.9</v>
      </c>
      <c r="I89" s="41">
        <v>19949.5</v>
      </c>
      <c r="J89" s="41">
        <v>20610.3</v>
      </c>
      <c r="K89" s="41">
        <v>22500.4</v>
      </c>
      <c r="L89" s="41">
        <v>24039.5</v>
      </c>
      <c r="M89" s="41">
        <v>26052.9</v>
      </c>
      <c r="N89" s="41">
        <v>26893.1</v>
      </c>
      <c r="O89" s="41">
        <v>27229</v>
      </c>
      <c r="P89" s="41">
        <v>28492.8</v>
      </c>
      <c r="Q89" s="41">
        <v>29141.5</v>
      </c>
      <c r="R89" s="41">
        <v>30079.6</v>
      </c>
      <c r="S89" s="41">
        <v>29456.8</v>
      </c>
      <c r="T89" s="41">
        <v>27885.8</v>
      </c>
      <c r="U89" s="41">
        <v>27544.2</v>
      </c>
      <c r="V89" s="41">
        <v>26523.5</v>
      </c>
      <c r="W89" s="41">
        <v>26463</v>
      </c>
      <c r="X89" s="41">
        <v>25931.6</v>
      </c>
      <c r="Y89" s="41">
        <v>25180</v>
      </c>
    </row>
    <row r="90" spans="1:25" ht="12">
      <c r="A90" s="34" t="s">
        <v>256</v>
      </c>
      <c r="B90" s="40">
        <v>12033.8</v>
      </c>
      <c r="C90" s="41">
        <v>11705.9</v>
      </c>
      <c r="D90" s="41">
        <v>13237.5</v>
      </c>
      <c r="E90" s="41">
        <v>14478</v>
      </c>
      <c r="F90" s="41">
        <v>14925.6</v>
      </c>
      <c r="G90" s="41">
        <v>16071</v>
      </c>
      <c r="H90" s="41">
        <v>17862.8</v>
      </c>
      <c r="I90" s="41">
        <v>20737.8</v>
      </c>
      <c r="J90" s="41">
        <v>22860.6</v>
      </c>
      <c r="K90" s="41">
        <v>24271.2</v>
      </c>
      <c r="L90" s="41">
        <v>24815.3</v>
      </c>
      <c r="M90" s="41">
        <v>24817.2</v>
      </c>
      <c r="N90" s="41">
        <v>25305.4</v>
      </c>
      <c r="O90" s="41">
        <v>26084.5</v>
      </c>
      <c r="P90" s="41">
        <v>28126.6</v>
      </c>
      <c r="Q90" s="41">
        <v>29298.9</v>
      </c>
      <c r="R90" s="41">
        <v>29047.5</v>
      </c>
      <c r="S90" s="41">
        <v>30413.8</v>
      </c>
      <c r="T90" s="41">
        <v>29386.6</v>
      </c>
      <c r="U90" s="41">
        <v>30223.2</v>
      </c>
      <c r="V90" s="41">
        <v>31119</v>
      </c>
      <c r="W90" s="41">
        <v>33210</v>
      </c>
      <c r="X90" s="41">
        <v>34024.7</v>
      </c>
      <c r="Y90" s="41">
        <v>34815.3</v>
      </c>
    </row>
    <row r="91" spans="1:25" ht="12">
      <c r="A91" s="34" t="s">
        <v>257</v>
      </c>
      <c r="B91" s="40">
        <v>22643.9</v>
      </c>
      <c r="C91" s="41">
        <v>24391.3</v>
      </c>
      <c r="D91" s="41">
        <v>25663.9</v>
      </c>
      <c r="E91" s="41">
        <v>27397.1</v>
      </c>
      <c r="F91" s="41">
        <v>29788.5</v>
      </c>
      <c r="G91" s="41">
        <v>32342.9</v>
      </c>
      <c r="H91" s="41">
        <v>34768.3</v>
      </c>
      <c r="I91" s="41">
        <v>37827.9</v>
      </c>
      <c r="J91" s="41">
        <v>40803.3</v>
      </c>
      <c r="K91" s="41">
        <v>43774.7</v>
      </c>
      <c r="L91" s="41">
        <v>46765.7</v>
      </c>
      <c r="M91" s="41">
        <v>49676.1</v>
      </c>
      <c r="N91" s="41">
        <v>53069.5</v>
      </c>
      <c r="O91" s="41">
        <v>56672.1</v>
      </c>
      <c r="P91" s="41">
        <v>58785.7</v>
      </c>
      <c r="Q91" s="41">
        <v>59734</v>
      </c>
      <c r="R91" s="41">
        <v>61449.3</v>
      </c>
      <c r="S91" s="41">
        <v>63195.5</v>
      </c>
      <c r="T91" s="41">
        <v>64098.5</v>
      </c>
      <c r="U91" s="41">
        <v>65129.6</v>
      </c>
      <c r="V91" s="41">
        <v>66342.2</v>
      </c>
      <c r="W91" s="41">
        <v>67383.8</v>
      </c>
      <c r="X91" s="41">
        <v>68398.8</v>
      </c>
      <c r="Y91" s="41">
        <v>69151.1</v>
      </c>
    </row>
    <row r="92" spans="1:25" ht="12">
      <c r="A92" s="34" t="s">
        <v>258</v>
      </c>
      <c r="B92" s="40">
        <v>17327.7</v>
      </c>
      <c r="C92" s="41">
        <v>18683.8</v>
      </c>
      <c r="D92" s="41">
        <v>19596.4</v>
      </c>
      <c r="E92" s="41">
        <v>20917.1</v>
      </c>
      <c r="F92" s="41">
        <v>22829.8</v>
      </c>
      <c r="G92" s="41">
        <v>24803.5</v>
      </c>
      <c r="H92" s="41">
        <v>27007.2</v>
      </c>
      <c r="I92" s="41">
        <v>29354.9</v>
      </c>
      <c r="J92" s="41">
        <v>31797.5</v>
      </c>
      <c r="K92" s="41">
        <v>34369.4</v>
      </c>
      <c r="L92" s="41">
        <v>37041.5</v>
      </c>
      <c r="M92" s="41">
        <v>39775.5</v>
      </c>
      <c r="N92" s="41">
        <v>42863</v>
      </c>
      <c r="O92" s="41">
        <v>46157.6</v>
      </c>
      <c r="P92" s="41">
        <v>48571.1</v>
      </c>
      <c r="Q92" s="41">
        <v>50364.5</v>
      </c>
      <c r="R92" s="41">
        <v>52035.5</v>
      </c>
      <c r="S92" s="41">
        <v>53609.4</v>
      </c>
      <c r="T92" s="41">
        <v>54511.7</v>
      </c>
      <c r="U92" s="41">
        <v>55527.1</v>
      </c>
      <c r="V92" s="41">
        <v>56700.7</v>
      </c>
      <c r="W92" s="41">
        <v>57747.1</v>
      </c>
      <c r="X92" s="41">
        <v>58747</v>
      </c>
      <c r="Y92" s="41">
        <v>59565.8</v>
      </c>
    </row>
    <row r="93" spans="1:25" ht="12">
      <c r="A93" s="34" t="s">
        <v>259</v>
      </c>
      <c r="B93" s="40">
        <v>5316.2</v>
      </c>
      <c r="C93" s="41">
        <v>5707.5</v>
      </c>
      <c r="D93" s="41">
        <v>6067.5</v>
      </c>
      <c r="E93" s="41">
        <v>6480</v>
      </c>
      <c r="F93" s="41">
        <v>6958.7</v>
      </c>
      <c r="G93" s="41">
        <v>7539.3</v>
      </c>
      <c r="H93" s="41">
        <v>7761.1</v>
      </c>
      <c r="I93" s="41">
        <v>8473</v>
      </c>
      <c r="J93" s="41">
        <v>9005.8</v>
      </c>
      <c r="K93" s="41">
        <v>9405.3</v>
      </c>
      <c r="L93" s="41">
        <v>9724.2</v>
      </c>
      <c r="M93" s="41">
        <v>9900.6</v>
      </c>
      <c r="N93" s="41">
        <v>10206.5</v>
      </c>
      <c r="O93" s="41">
        <v>10514.5</v>
      </c>
      <c r="P93" s="41">
        <v>10214.7</v>
      </c>
      <c r="Q93" s="41">
        <v>9369.5</v>
      </c>
      <c r="R93" s="41">
        <v>9413.8</v>
      </c>
      <c r="S93" s="41">
        <v>9586.1</v>
      </c>
      <c r="T93" s="41">
        <v>9586.8</v>
      </c>
      <c r="U93" s="41">
        <v>9602.6</v>
      </c>
      <c r="V93" s="41">
        <v>9641.6</v>
      </c>
      <c r="W93" s="41">
        <v>9636.7</v>
      </c>
      <c r="X93" s="41">
        <v>9651.8</v>
      </c>
      <c r="Y93" s="41">
        <v>9585.3</v>
      </c>
    </row>
    <row r="94" spans="1:25" ht="12">
      <c r="A94" s="34" t="s">
        <v>260</v>
      </c>
      <c r="B94" s="40">
        <v>15522.2</v>
      </c>
      <c r="C94" s="41">
        <v>16867.9</v>
      </c>
      <c r="D94" s="41">
        <v>17766</v>
      </c>
      <c r="E94" s="41">
        <v>18855.4</v>
      </c>
      <c r="F94" s="41">
        <v>20553.3</v>
      </c>
      <c r="G94" s="41">
        <v>21553.7</v>
      </c>
      <c r="H94" s="41">
        <v>22621.5</v>
      </c>
      <c r="I94" s="41">
        <v>23929.6</v>
      </c>
      <c r="J94" s="41">
        <v>25647.3</v>
      </c>
      <c r="K94" s="41">
        <v>27955.7</v>
      </c>
      <c r="L94" s="41">
        <v>29090.4</v>
      </c>
      <c r="M94" s="41">
        <v>31283.3</v>
      </c>
      <c r="N94" s="41">
        <v>32213.9</v>
      </c>
      <c r="O94" s="41">
        <v>32853.7</v>
      </c>
      <c r="P94" s="41">
        <v>33735.6</v>
      </c>
      <c r="Q94" s="41">
        <v>35264.2</v>
      </c>
      <c r="R94" s="41">
        <v>35162.9</v>
      </c>
      <c r="S94" s="41">
        <v>35467.5</v>
      </c>
      <c r="T94" s="41">
        <v>34652.3</v>
      </c>
      <c r="U94" s="41">
        <v>32935.5</v>
      </c>
      <c r="V94" s="41">
        <v>32619.5</v>
      </c>
      <c r="W94" s="41">
        <v>32651.1</v>
      </c>
      <c r="X94" s="41">
        <v>31870.9</v>
      </c>
      <c r="Y94" s="41">
        <v>31786.4</v>
      </c>
    </row>
    <row r="95" spans="1:25" ht="12">
      <c r="A95" s="34" t="s">
        <v>261</v>
      </c>
      <c r="B95" s="40">
        <v>11654</v>
      </c>
      <c r="C95" s="41">
        <v>12620.3</v>
      </c>
      <c r="D95" s="41">
        <v>13206.1</v>
      </c>
      <c r="E95" s="41">
        <v>13958.3</v>
      </c>
      <c r="F95" s="41">
        <v>15444.4</v>
      </c>
      <c r="G95" s="41">
        <v>16226.2</v>
      </c>
      <c r="H95" s="41">
        <v>17014.2</v>
      </c>
      <c r="I95" s="41">
        <v>17945.5</v>
      </c>
      <c r="J95" s="41">
        <v>19477.7</v>
      </c>
      <c r="K95" s="41">
        <v>21397.4</v>
      </c>
      <c r="L95" s="41">
        <v>22223.2</v>
      </c>
      <c r="M95" s="41">
        <v>24104.3</v>
      </c>
      <c r="N95" s="41">
        <v>24989.1</v>
      </c>
      <c r="O95" s="41">
        <v>25269.9</v>
      </c>
      <c r="P95" s="41">
        <v>25631.9</v>
      </c>
      <c r="Q95" s="41">
        <v>26455.4</v>
      </c>
      <c r="R95" s="41">
        <v>25405.2</v>
      </c>
      <c r="S95" s="41">
        <v>25209.1</v>
      </c>
      <c r="T95" s="41">
        <v>24393.9</v>
      </c>
      <c r="U95" s="41">
        <v>23900.6</v>
      </c>
      <c r="V95" s="41">
        <v>23813.6</v>
      </c>
      <c r="W95" s="41">
        <v>23610.8</v>
      </c>
      <c r="X95" s="41">
        <v>23293.9</v>
      </c>
      <c r="Y95" s="41">
        <v>23584.6</v>
      </c>
    </row>
    <row r="96" spans="1:25" ht="12">
      <c r="A96" s="34" t="s">
        <v>262</v>
      </c>
      <c r="B96" s="40">
        <v>3868.3</v>
      </c>
      <c r="C96" s="41">
        <v>4247.6</v>
      </c>
      <c r="D96" s="41">
        <v>4559.9</v>
      </c>
      <c r="E96" s="41">
        <v>4897.1</v>
      </c>
      <c r="F96" s="41">
        <v>5108.9</v>
      </c>
      <c r="G96" s="41">
        <v>5327.5</v>
      </c>
      <c r="H96" s="41">
        <v>5607.3</v>
      </c>
      <c r="I96" s="41">
        <v>5984.1</v>
      </c>
      <c r="J96" s="41">
        <v>6169.6</v>
      </c>
      <c r="K96" s="41">
        <v>6558.2</v>
      </c>
      <c r="L96" s="41">
        <v>6867.2</v>
      </c>
      <c r="M96" s="41">
        <v>7179</v>
      </c>
      <c r="N96" s="41">
        <v>7224.7</v>
      </c>
      <c r="O96" s="41">
        <v>7583.9</v>
      </c>
      <c r="P96" s="41">
        <v>8103.7</v>
      </c>
      <c r="Q96" s="41">
        <v>8808.7</v>
      </c>
      <c r="R96" s="41">
        <v>9757.7</v>
      </c>
      <c r="S96" s="41">
        <v>10258.4</v>
      </c>
      <c r="T96" s="41">
        <v>10258.4</v>
      </c>
      <c r="U96" s="41">
        <v>9034.9</v>
      </c>
      <c r="V96" s="41">
        <v>8806</v>
      </c>
      <c r="W96" s="41">
        <v>9040.3</v>
      </c>
      <c r="X96" s="41">
        <v>8576.9</v>
      </c>
      <c r="Y96" s="41">
        <v>8201.8</v>
      </c>
    </row>
    <row r="97" spans="1:25" ht="12">
      <c r="A97" s="34" t="s">
        <v>263</v>
      </c>
      <c r="B97" s="40">
        <v>34601.5</v>
      </c>
      <c r="C97" s="41">
        <v>38154.1</v>
      </c>
      <c r="D97" s="41">
        <v>41368.6</v>
      </c>
      <c r="E97" s="41">
        <v>44463</v>
      </c>
      <c r="F97" s="41">
        <v>47942.2</v>
      </c>
      <c r="G97" s="41">
        <v>53728.8</v>
      </c>
      <c r="H97" s="41">
        <v>56292.1</v>
      </c>
      <c r="I97" s="41">
        <v>58128.9</v>
      </c>
      <c r="J97" s="41">
        <v>61842.3</v>
      </c>
      <c r="K97" s="41">
        <v>67200.4</v>
      </c>
      <c r="L97" s="41">
        <v>70955.1</v>
      </c>
      <c r="M97" s="41">
        <v>76746.1</v>
      </c>
      <c r="N97" s="41">
        <v>82112</v>
      </c>
      <c r="O97" s="41">
        <v>85510.7</v>
      </c>
      <c r="P97" s="41">
        <v>86245.2</v>
      </c>
      <c r="Q97" s="41">
        <v>88128.8</v>
      </c>
      <c r="R97" s="41">
        <v>92688.3</v>
      </c>
      <c r="S97" s="41">
        <v>96165.3</v>
      </c>
      <c r="T97" s="41">
        <v>100008</v>
      </c>
      <c r="U97" s="41">
        <v>100725.6</v>
      </c>
      <c r="V97" s="41">
        <v>103751.9</v>
      </c>
      <c r="W97" s="41">
        <v>103840.8</v>
      </c>
      <c r="X97" s="41">
        <v>103344.1</v>
      </c>
      <c r="Y97" s="41">
        <v>104016.6</v>
      </c>
    </row>
    <row r="98" spans="1:25" ht="12">
      <c r="A98" s="34" t="s">
        <v>264</v>
      </c>
      <c r="B98" s="40">
        <v>8627.1</v>
      </c>
      <c r="C98" s="41">
        <v>9203.9</v>
      </c>
      <c r="D98" s="41">
        <v>10383.8</v>
      </c>
      <c r="E98" s="41">
        <v>11347.8</v>
      </c>
      <c r="F98" s="41">
        <v>12373.4</v>
      </c>
      <c r="G98" s="41">
        <v>13324.7</v>
      </c>
      <c r="H98" s="41">
        <v>13656.5</v>
      </c>
      <c r="I98" s="41">
        <v>13702.5</v>
      </c>
      <c r="J98" s="41">
        <v>13665.1</v>
      </c>
      <c r="K98" s="41">
        <v>13675.9</v>
      </c>
      <c r="L98" s="41">
        <v>13576.8</v>
      </c>
      <c r="M98" s="41">
        <v>14473.5</v>
      </c>
      <c r="N98" s="41">
        <v>15546.4</v>
      </c>
      <c r="O98" s="41">
        <v>16463.8</v>
      </c>
      <c r="P98" s="41">
        <v>17602.1</v>
      </c>
      <c r="Q98" s="41">
        <v>18703.5</v>
      </c>
      <c r="R98" s="41">
        <v>20007.2</v>
      </c>
      <c r="S98" s="41">
        <v>21172.8</v>
      </c>
      <c r="T98" s="41">
        <v>22068.2</v>
      </c>
      <c r="U98" s="41">
        <v>22762.5</v>
      </c>
      <c r="V98" s="41">
        <v>24577.6</v>
      </c>
      <c r="W98" s="41">
        <v>25387</v>
      </c>
      <c r="X98" s="41">
        <v>25650.2</v>
      </c>
      <c r="Y98" s="41">
        <v>26457.8</v>
      </c>
    </row>
    <row r="99" spans="1:25" ht="12">
      <c r="A99" s="34" t="s">
        <v>265</v>
      </c>
      <c r="B99" s="40">
        <v>11514.3</v>
      </c>
      <c r="C99" s="41">
        <v>12439.9</v>
      </c>
      <c r="D99" s="41">
        <v>13608.4</v>
      </c>
      <c r="E99" s="41">
        <v>14466.6</v>
      </c>
      <c r="F99" s="41">
        <v>15748.4</v>
      </c>
      <c r="G99" s="41">
        <v>17028.2</v>
      </c>
      <c r="H99" s="41">
        <v>17395.7</v>
      </c>
      <c r="I99" s="41">
        <v>17817.2</v>
      </c>
      <c r="J99" s="41">
        <v>19962.4</v>
      </c>
      <c r="K99" s="41">
        <v>22921.7</v>
      </c>
      <c r="L99" s="41">
        <v>24572.7</v>
      </c>
      <c r="M99" s="41">
        <v>28096.8</v>
      </c>
      <c r="N99" s="41">
        <v>31004.1</v>
      </c>
      <c r="O99" s="41">
        <v>31854.8</v>
      </c>
      <c r="P99" s="41">
        <v>31968.2</v>
      </c>
      <c r="Q99" s="41">
        <v>33270.2</v>
      </c>
      <c r="R99" s="41">
        <v>35291.1</v>
      </c>
      <c r="S99" s="41">
        <v>36263.9</v>
      </c>
      <c r="T99" s="41">
        <v>38732</v>
      </c>
      <c r="U99" s="41">
        <v>38560.5</v>
      </c>
      <c r="V99" s="41">
        <v>40071.9</v>
      </c>
      <c r="W99" s="41">
        <v>40585.1</v>
      </c>
      <c r="X99" s="41">
        <v>39707.8</v>
      </c>
      <c r="Y99" s="41">
        <v>40049.8</v>
      </c>
    </row>
    <row r="100" spans="1:25" ht="12">
      <c r="A100" s="34" t="s">
        <v>266</v>
      </c>
      <c r="B100" s="40">
        <v>14460.1</v>
      </c>
      <c r="C100" s="41">
        <v>16510.3</v>
      </c>
      <c r="D100" s="41">
        <v>17376.4</v>
      </c>
      <c r="E100" s="41">
        <v>18648.5</v>
      </c>
      <c r="F100" s="41">
        <v>19820.4</v>
      </c>
      <c r="G100" s="41">
        <v>23375.9</v>
      </c>
      <c r="H100" s="41">
        <v>25239.8</v>
      </c>
      <c r="I100" s="41">
        <v>26609.2</v>
      </c>
      <c r="J100" s="41">
        <v>28214.8</v>
      </c>
      <c r="K100" s="41">
        <v>30602.8</v>
      </c>
      <c r="L100" s="41">
        <v>32805.6</v>
      </c>
      <c r="M100" s="41">
        <v>34175.8</v>
      </c>
      <c r="N100" s="41">
        <v>35561.5</v>
      </c>
      <c r="O100" s="41">
        <v>37192.1</v>
      </c>
      <c r="P100" s="41">
        <v>36674.9</v>
      </c>
      <c r="Q100" s="41">
        <v>36155.1</v>
      </c>
      <c r="R100" s="41">
        <v>37390</v>
      </c>
      <c r="S100" s="41">
        <v>38728.6</v>
      </c>
      <c r="T100" s="41">
        <v>39207.7</v>
      </c>
      <c r="U100" s="41">
        <v>39402.5</v>
      </c>
      <c r="V100" s="41">
        <v>39102.4</v>
      </c>
      <c r="W100" s="41">
        <v>37868.8</v>
      </c>
      <c r="X100" s="41">
        <v>37986</v>
      </c>
      <c r="Y100" s="41">
        <v>37509</v>
      </c>
    </row>
    <row r="101" spans="1:25" ht="12">
      <c r="A101" s="34" t="s">
        <v>267</v>
      </c>
      <c r="B101" s="40">
        <v>19075.6</v>
      </c>
      <c r="C101" s="41">
        <v>20605.8</v>
      </c>
      <c r="D101" s="41">
        <v>21675</v>
      </c>
      <c r="E101" s="41">
        <v>22556.5</v>
      </c>
      <c r="F101" s="41">
        <v>23798.4</v>
      </c>
      <c r="G101" s="41">
        <v>25013.3</v>
      </c>
      <c r="H101" s="41">
        <v>26285.5</v>
      </c>
      <c r="I101" s="41">
        <v>27130.5</v>
      </c>
      <c r="J101" s="41">
        <v>28342.6</v>
      </c>
      <c r="K101" s="41">
        <v>30131.7</v>
      </c>
      <c r="L101" s="41">
        <v>32218.5</v>
      </c>
      <c r="M101" s="41">
        <v>34028.4</v>
      </c>
      <c r="N101" s="41">
        <v>35573.5</v>
      </c>
      <c r="O101" s="41">
        <v>36917.5</v>
      </c>
      <c r="P101" s="41">
        <v>38116.7</v>
      </c>
      <c r="Q101" s="41">
        <v>39579.3</v>
      </c>
      <c r="R101" s="41">
        <v>40898.9</v>
      </c>
      <c r="S101" s="41">
        <v>42064.3</v>
      </c>
      <c r="T101" s="41">
        <v>43130.2</v>
      </c>
      <c r="U101" s="41">
        <v>43827</v>
      </c>
      <c r="V101" s="41">
        <v>44539.4</v>
      </c>
      <c r="W101" s="41">
        <v>45345.5</v>
      </c>
      <c r="X101" s="41">
        <v>45991.6</v>
      </c>
      <c r="Y101" s="41">
        <v>45623.4</v>
      </c>
    </row>
    <row r="102" spans="1:25" ht="12">
      <c r="A102" s="34" t="s">
        <v>268</v>
      </c>
      <c r="B102" s="40">
        <v>1225.4</v>
      </c>
      <c r="C102" s="41">
        <v>1388.9</v>
      </c>
      <c r="D102" s="41">
        <v>1534.3</v>
      </c>
      <c r="E102" s="41">
        <v>1669</v>
      </c>
      <c r="F102" s="41">
        <v>1808.1</v>
      </c>
      <c r="G102" s="41">
        <v>1947.2</v>
      </c>
      <c r="H102" s="41">
        <v>2092.4</v>
      </c>
      <c r="I102" s="41">
        <v>2263.9</v>
      </c>
      <c r="J102" s="41">
        <v>2398.7</v>
      </c>
      <c r="K102" s="41">
        <v>2597.5</v>
      </c>
      <c r="L102" s="41">
        <v>2785.5</v>
      </c>
      <c r="M102" s="41">
        <v>2963.1</v>
      </c>
      <c r="N102" s="41">
        <v>3138.7</v>
      </c>
      <c r="O102" s="41">
        <v>3328.1</v>
      </c>
      <c r="P102" s="41">
        <v>3513.6</v>
      </c>
      <c r="Q102" s="41">
        <v>3700.5</v>
      </c>
      <c r="R102" s="41">
        <v>3888.6</v>
      </c>
      <c r="S102" s="41">
        <v>4076.7</v>
      </c>
      <c r="T102" s="41">
        <v>4264.6</v>
      </c>
      <c r="U102" s="41">
        <v>4478.3</v>
      </c>
      <c r="V102" s="41">
        <v>4673.4</v>
      </c>
      <c r="W102" s="41">
        <v>4875.9</v>
      </c>
      <c r="X102" s="41">
        <v>5032.9</v>
      </c>
      <c r="Y102" s="41">
        <v>5112.7</v>
      </c>
    </row>
    <row r="103" spans="1:25" ht="12">
      <c r="A103" s="34" t="s">
        <v>269</v>
      </c>
      <c r="B103" s="40">
        <v>6743.7</v>
      </c>
      <c r="C103" s="41">
        <v>7195.4</v>
      </c>
      <c r="D103" s="41">
        <v>7521.4</v>
      </c>
      <c r="E103" s="41">
        <v>7785.3</v>
      </c>
      <c r="F103" s="41">
        <v>8174.4</v>
      </c>
      <c r="G103" s="41">
        <v>8561.5</v>
      </c>
      <c r="H103" s="41">
        <v>8977.6</v>
      </c>
      <c r="I103" s="41">
        <v>9203.4</v>
      </c>
      <c r="J103" s="41">
        <v>9542.1</v>
      </c>
      <c r="K103" s="41">
        <v>10030.2</v>
      </c>
      <c r="L103" s="41">
        <v>10664.9</v>
      </c>
      <c r="M103" s="41">
        <v>11220.7</v>
      </c>
      <c r="N103" s="41">
        <v>11653.6</v>
      </c>
      <c r="O103" s="41">
        <v>12006.9</v>
      </c>
      <c r="P103" s="41">
        <v>12269.4</v>
      </c>
      <c r="Q103" s="41">
        <v>12650.4</v>
      </c>
      <c r="R103" s="41">
        <v>12991</v>
      </c>
      <c r="S103" s="41">
        <v>13262.4</v>
      </c>
      <c r="T103" s="41">
        <v>13483.9</v>
      </c>
      <c r="U103" s="41">
        <v>13496.5</v>
      </c>
      <c r="V103" s="41">
        <v>13597.7</v>
      </c>
      <c r="W103" s="41">
        <v>13590.4</v>
      </c>
      <c r="X103" s="41">
        <v>13721.4</v>
      </c>
      <c r="Y103" s="41">
        <v>13458.4</v>
      </c>
    </row>
    <row r="104" spans="1:25" ht="12">
      <c r="A104" s="34" t="s">
        <v>270</v>
      </c>
      <c r="B104" s="40">
        <v>11106.6</v>
      </c>
      <c r="C104" s="41">
        <v>12021.5</v>
      </c>
      <c r="D104" s="41">
        <v>12619.4</v>
      </c>
      <c r="E104" s="41">
        <v>13102.2</v>
      </c>
      <c r="F104" s="41">
        <v>13815.8</v>
      </c>
      <c r="G104" s="41">
        <v>14504.7</v>
      </c>
      <c r="H104" s="41">
        <v>15215.6</v>
      </c>
      <c r="I104" s="41">
        <v>15663.3</v>
      </c>
      <c r="J104" s="41">
        <v>16401.8</v>
      </c>
      <c r="K104" s="41">
        <v>17504</v>
      </c>
      <c r="L104" s="41">
        <v>18768.2</v>
      </c>
      <c r="M104" s="41">
        <v>19844.6</v>
      </c>
      <c r="N104" s="41">
        <v>20781.2</v>
      </c>
      <c r="O104" s="41">
        <v>21582.5</v>
      </c>
      <c r="P104" s="41">
        <v>22333.7</v>
      </c>
      <c r="Q104" s="41">
        <v>23228.4</v>
      </c>
      <c r="R104" s="41">
        <v>24019.3</v>
      </c>
      <c r="S104" s="41">
        <v>24725.2</v>
      </c>
      <c r="T104" s="41">
        <v>25381.7</v>
      </c>
      <c r="U104" s="41">
        <v>25852.1</v>
      </c>
      <c r="V104" s="41">
        <v>26268.3</v>
      </c>
      <c r="W104" s="41">
        <v>26879.2</v>
      </c>
      <c r="X104" s="41">
        <v>27237.3</v>
      </c>
      <c r="Y104" s="41">
        <v>27052.4</v>
      </c>
    </row>
    <row r="105" spans="1:25" ht="12">
      <c r="A105" s="34" t="s">
        <v>271</v>
      </c>
      <c r="B105" s="40">
        <v>3285.5</v>
      </c>
      <c r="C105" s="41">
        <v>3542.1</v>
      </c>
      <c r="D105" s="41">
        <v>3828.5</v>
      </c>
      <c r="E105" s="41">
        <v>4142.2</v>
      </c>
      <c r="F105" s="41">
        <v>4454.4</v>
      </c>
      <c r="G105" s="41">
        <v>4755.7</v>
      </c>
      <c r="H105" s="41">
        <v>5147.6</v>
      </c>
      <c r="I105" s="41">
        <v>5462.1</v>
      </c>
      <c r="J105" s="41">
        <v>5784.4</v>
      </c>
      <c r="K105" s="41">
        <v>6199</v>
      </c>
      <c r="L105" s="41">
        <v>6621.7</v>
      </c>
      <c r="M105" s="41">
        <v>7098.2</v>
      </c>
      <c r="N105" s="41">
        <v>7692.6</v>
      </c>
      <c r="O105" s="41">
        <v>8073.8</v>
      </c>
      <c r="P105" s="41">
        <v>8477.6</v>
      </c>
      <c r="Q105" s="41">
        <v>8861</v>
      </c>
      <c r="R105" s="41">
        <v>9140.8</v>
      </c>
      <c r="S105" s="41">
        <v>9378.2</v>
      </c>
      <c r="T105" s="41">
        <v>10047.5</v>
      </c>
      <c r="U105" s="41">
        <v>9976.9</v>
      </c>
      <c r="V105" s="41">
        <v>9342.8</v>
      </c>
      <c r="W105" s="41">
        <v>9433.2</v>
      </c>
      <c r="X105" s="41">
        <v>9801.8</v>
      </c>
      <c r="Y105" s="41">
        <v>9774.5</v>
      </c>
    </row>
    <row r="106" spans="1:25" ht="12">
      <c r="A106" s="34" t="s">
        <v>272</v>
      </c>
      <c r="B106" s="40">
        <v>1687.9</v>
      </c>
      <c r="C106" s="41">
        <v>1823.4</v>
      </c>
      <c r="D106" s="41">
        <v>1940.2</v>
      </c>
      <c r="E106" s="41">
        <v>2060</v>
      </c>
      <c r="F106" s="41">
        <v>2159.3</v>
      </c>
      <c r="G106" s="41">
        <v>2260.7</v>
      </c>
      <c r="H106" s="41">
        <v>2433.3</v>
      </c>
      <c r="I106" s="41">
        <v>2615.3</v>
      </c>
      <c r="J106" s="41">
        <v>2803</v>
      </c>
      <c r="K106" s="41">
        <v>3052.1</v>
      </c>
      <c r="L106" s="41">
        <v>3340.7</v>
      </c>
      <c r="M106" s="41">
        <v>3589.4</v>
      </c>
      <c r="N106" s="41">
        <v>3855.3</v>
      </c>
      <c r="O106" s="41">
        <v>3946</v>
      </c>
      <c r="P106" s="41">
        <v>4152.9</v>
      </c>
      <c r="Q106" s="41">
        <v>4389.8</v>
      </c>
      <c r="R106" s="41">
        <v>4559.6</v>
      </c>
      <c r="S106" s="41">
        <v>4661.3</v>
      </c>
      <c r="T106" s="41">
        <v>4677.4</v>
      </c>
      <c r="U106" s="41">
        <v>4705.7</v>
      </c>
      <c r="V106" s="41">
        <v>4728</v>
      </c>
      <c r="W106" s="41">
        <v>4796.1</v>
      </c>
      <c r="X106" s="41">
        <v>4861.2</v>
      </c>
      <c r="Y106" s="41">
        <v>4793.3</v>
      </c>
    </row>
    <row r="107" spans="1:25" ht="12">
      <c r="A107" s="34" t="s">
        <v>273</v>
      </c>
      <c r="B107" s="40">
        <v>1597.7</v>
      </c>
      <c r="C107" s="41">
        <v>1718.7</v>
      </c>
      <c r="D107" s="41">
        <v>1888.3</v>
      </c>
      <c r="E107" s="41">
        <v>2082.2</v>
      </c>
      <c r="F107" s="41">
        <v>2295.1</v>
      </c>
      <c r="G107" s="41">
        <v>2495</v>
      </c>
      <c r="H107" s="41">
        <v>2714.3</v>
      </c>
      <c r="I107" s="41">
        <v>2846.8</v>
      </c>
      <c r="J107" s="41">
        <v>2981.4</v>
      </c>
      <c r="K107" s="41">
        <v>3146.9</v>
      </c>
      <c r="L107" s="41">
        <v>3281</v>
      </c>
      <c r="M107" s="41">
        <v>3508.8</v>
      </c>
      <c r="N107" s="41">
        <v>3837.3</v>
      </c>
      <c r="O107" s="41">
        <v>4127.7</v>
      </c>
      <c r="P107" s="41">
        <v>4324.7</v>
      </c>
      <c r="Q107" s="41">
        <v>4471.2</v>
      </c>
      <c r="R107" s="41">
        <v>4581.2</v>
      </c>
      <c r="S107" s="41">
        <v>4716.9</v>
      </c>
      <c r="T107" s="41">
        <v>5370</v>
      </c>
      <c r="U107" s="41">
        <v>5271.2</v>
      </c>
      <c r="V107" s="41">
        <v>4614.8</v>
      </c>
      <c r="W107" s="41">
        <v>4637.1</v>
      </c>
      <c r="X107" s="41">
        <v>4940.6</v>
      </c>
      <c r="Y107" s="41">
        <v>4981.1</v>
      </c>
    </row>
    <row r="108" spans="1:25" ht="12">
      <c r="A108" s="42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</row>
    <row r="109" spans="1:25" ht="12">
      <c r="A109" s="34" t="s">
        <v>36</v>
      </c>
      <c r="B109" s="40">
        <v>250979.5</v>
      </c>
      <c r="C109" s="41">
        <v>268246.2</v>
      </c>
      <c r="D109" s="41">
        <v>282253.4</v>
      </c>
      <c r="E109" s="41">
        <v>294087.8</v>
      </c>
      <c r="F109" s="41">
        <v>312710</v>
      </c>
      <c r="G109" s="41">
        <v>334051.6</v>
      </c>
      <c r="H109" s="41">
        <v>349057.9</v>
      </c>
      <c r="I109" s="41">
        <v>367010.9</v>
      </c>
      <c r="J109" s="41">
        <v>393404.1</v>
      </c>
      <c r="K109" s="41">
        <v>422594.4</v>
      </c>
      <c r="L109" s="41">
        <v>452781.9</v>
      </c>
      <c r="M109" s="41">
        <v>482924.8</v>
      </c>
      <c r="N109" s="41">
        <v>497542.5</v>
      </c>
      <c r="O109" s="41">
        <v>502007</v>
      </c>
      <c r="P109" s="41">
        <v>507210.9</v>
      </c>
      <c r="Q109" s="41">
        <v>515699.9</v>
      </c>
      <c r="R109" s="41">
        <v>527986</v>
      </c>
      <c r="S109" s="41">
        <v>541389.3</v>
      </c>
      <c r="T109" s="41">
        <v>535427.8</v>
      </c>
      <c r="U109" s="41">
        <v>528067.5</v>
      </c>
      <c r="V109" s="41">
        <v>529826.7</v>
      </c>
      <c r="W109" s="41">
        <v>524599.5</v>
      </c>
      <c r="X109" s="41">
        <v>518542.2</v>
      </c>
      <c r="Y109" s="41">
        <v>519381.9</v>
      </c>
    </row>
    <row r="110" spans="1:25" ht="12">
      <c r="A110" s="42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</row>
    <row r="111" spans="1:25" ht="12">
      <c r="A111" s="34" t="s">
        <v>37</v>
      </c>
      <c r="B111" s="40">
        <v>1312.5</v>
      </c>
      <c r="C111" s="41">
        <v>1267.1</v>
      </c>
      <c r="D111" s="41">
        <v>1310.2</v>
      </c>
      <c r="E111" s="41">
        <v>1187.1</v>
      </c>
      <c r="F111" s="41">
        <v>1337.3</v>
      </c>
      <c r="G111" s="41">
        <v>1353.2</v>
      </c>
      <c r="H111" s="41">
        <v>1046</v>
      </c>
      <c r="I111" s="41">
        <v>1166.1</v>
      </c>
      <c r="J111" s="41">
        <v>1217</v>
      </c>
      <c r="K111" s="41">
        <v>2251.8</v>
      </c>
      <c r="L111" s="41">
        <v>2736.9</v>
      </c>
      <c r="M111" s="41">
        <v>2879.8</v>
      </c>
      <c r="N111" s="41">
        <v>2899.7</v>
      </c>
      <c r="O111" s="41">
        <v>2554.6</v>
      </c>
      <c r="P111" s="41">
        <v>2681.1</v>
      </c>
      <c r="Q111" s="41">
        <v>2889.4</v>
      </c>
      <c r="R111" s="41">
        <v>3036.7</v>
      </c>
      <c r="S111" s="41">
        <v>3824.2</v>
      </c>
      <c r="T111" s="41">
        <v>3710.9</v>
      </c>
      <c r="U111" s="41">
        <v>3581.5</v>
      </c>
      <c r="V111" s="41">
        <v>3871.7</v>
      </c>
      <c r="W111" s="41">
        <v>3980.3</v>
      </c>
      <c r="X111" s="41">
        <v>3892.3</v>
      </c>
      <c r="Y111" s="41">
        <v>4036.2</v>
      </c>
    </row>
    <row r="112" spans="1:25" ht="12">
      <c r="A112" s="34" t="s">
        <v>38</v>
      </c>
      <c r="B112" s="40">
        <v>0</v>
      </c>
      <c r="C112" s="41">
        <v>0</v>
      </c>
      <c r="D112" s="41">
        <v>0</v>
      </c>
      <c r="E112" s="41">
        <v>0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1508</v>
      </c>
      <c r="L112" s="41">
        <v>2306.6</v>
      </c>
      <c r="M112" s="41">
        <v>2396</v>
      </c>
      <c r="N112" s="41">
        <v>2115.9</v>
      </c>
      <c r="O112" s="41">
        <v>1900.7</v>
      </c>
      <c r="P112" s="41">
        <v>1772.9</v>
      </c>
      <c r="Q112" s="41">
        <v>1886.6</v>
      </c>
      <c r="R112" s="41">
        <v>2005.8</v>
      </c>
      <c r="S112" s="41">
        <v>3415.7</v>
      </c>
      <c r="T112" s="41">
        <v>3454.1</v>
      </c>
      <c r="U112" s="41">
        <v>3169.4</v>
      </c>
      <c r="V112" s="41">
        <v>3413.3</v>
      </c>
      <c r="W112" s="41">
        <v>3430.3</v>
      </c>
      <c r="X112" s="41">
        <v>3032.9</v>
      </c>
      <c r="Y112" s="41">
        <v>3168.7</v>
      </c>
    </row>
    <row r="113" spans="1:25" ht="12">
      <c r="A113" s="34" t="s">
        <v>39</v>
      </c>
      <c r="B113" s="40">
        <v>9276.2</v>
      </c>
      <c r="C113" s="41">
        <v>8791</v>
      </c>
      <c r="D113" s="41">
        <v>10181</v>
      </c>
      <c r="E113" s="41">
        <v>11203.2</v>
      </c>
      <c r="F113" s="41">
        <v>11823.7</v>
      </c>
      <c r="G113" s="41">
        <v>12651.8</v>
      </c>
      <c r="H113" s="41">
        <v>12770.6</v>
      </c>
      <c r="I113" s="41">
        <v>15343.6</v>
      </c>
      <c r="J113" s="41">
        <v>15873.3</v>
      </c>
      <c r="K113" s="41">
        <v>17280.9</v>
      </c>
      <c r="L113" s="41">
        <v>15450</v>
      </c>
      <c r="M113" s="41">
        <v>15028.2</v>
      </c>
      <c r="N113" s="41">
        <v>17863.7</v>
      </c>
      <c r="O113" s="41">
        <v>18935</v>
      </c>
      <c r="P113" s="41">
        <v>20532.1</v>
      </c>
      <c r="Q113" s="41">
        <v>23802</v>
      </c>
      <c r="R113" s="41">
        <v>22807</v>
      </c>
      <c r="S113" s="41">
        <v>24682.1</v>
      </c>
      <c r="T113" s="41">
        <v>24278.5</v>
      </c>
      <c r="U113" s="41">
        <v>23850.4</v>
      </c>
      <c r="V113" s="41">
        <v>23204.1</v>
      </c>
      <c r="W113" s="41">
        <v>25777.8</v>
      </c>
      <c r="X113" s="41">
        <v>26817.7</v>
      </c>
      <c r="Y113" s="41">
        <v>25856.4</v>
      </c>
    </row>
    <row r="114" spans="1:25" ht="12">
      <c r="A114" s="42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</row>
    <row r="115" spans="1:25" ht="12">
      <c r="A115" s="34" t="s">
        <v>212</v>
      </c>
      <c r="B115" s="40">
        <v>243015.8</v>
      </c>
      <c r="C115" s="41">
        <v>260722.3</v>
      </c>
      <c r="D115" s="41">
        <v>273382.5</v>
      </c>
      <c r="E115" s="41">
        <v>284071.7</v>
      </c>
      <c r="F115" s="41">
        <v>302223.6</v>
      </c>
      <c r="G115" s="41">
        <v>322753</v>
      </c>
      <c r="H115" s="41">
        <v>337333.3</v>
      </c>
      <c r="I115" s="41">
        <v>352833.5</v>
      </c>
      <c r="J115" s="41">
        <v>378747.9</v>
      </c>
      <c r="K115" s="41">
        <v>406057.3</v>
      </c>
      <c r="L115" s="41">
        <v>437762.3</v>
      </c>
      <c r="M115" s="41">
        <v>468380.4</v>
      </c>
      <c r="N115" s="41">
        <v>480462.7</v>
      </c>
      <c r="O115" s="41">
        <v>483725.8</v>
      </c>
      <c r="P115" s="41">
        <v>487587</v>
      </c>
      <c r="Q115" s="41">
        <v>492900.6</v>
      </c>
      <c r="R115" s="41">
        <v>506209.9</v>
      </c>
      <c r="S115" s="41">
        <v>517115.6</v>
      </c>
      <c r="T115" s="41">
        <v>511406</v>
      </c>
      <c r="U115" s="41">
        <v>504629.2</v>
      </c>
      <c r="V115" s="41">
        <v>507081</v>
      </c>
      <c r="W115" s="41">
        <v>499371.7</v>
      </c>
      <c r="X115" s="41">
        <v>492583.9</v>
      </c>
      <c r="Y115" s="41">
        <v>494392.9</v>
      </c>
    </row>
    <row r="116" spans="1:25" ht="12">
      <c r="A116" s="34" t="s">
        <v>213</v>
      </c>
      <c r="B116" s="40">
        <v>-2046.6</v>
      </c>
      <c r="C116" s="41">
        <v>-1688.3</v>
      </c>
      <c r="D116" s="41">
        <v>-1494.7</v>
      </c>
      <c r="E116" s="41">
        <v>-1268.4</v>
      </c>
      <c r="F116" s="41">
        <v>-1282.8</v>
      </c>
      <c r="G116" s="41">
        <v>788.1</v>
      </c>
      <c r="H116" s="41">
        <v>1340.7</v>
      </c>
      <c r="I116" s="41">
        <v>-303.4</v>
      </c>
      <c r="J116" s="41">
        <v>502.5</v>
      </c>
      <c r="K116" s="41">
        <v>2477.4</v>
      </c>
      <c r="L116" s="41">
        <v>2362.6</v>
      </c>
      <c r="M116" s="41">
        <v>-146</v>
      </c>
      <c r="N116" s="41">
        <v>29.5</v>
      </c>
      <c r="O116" s="41">
        <v>508</v>
      </c>
      <c r="P116" s="41">
        <v>2418.2</v>
      </c>
      <c r="Q116" s="41">
        <v>4021.6</v>
      </c>
      <c r="R116" s="41">
        <v>3774.1</v>
      </c>
      <c r="S116" s="41">
        <v>3823.5</v>
      </c>
      <c r="T116" s="41">
        <v>3189.2</v>
      </c>
      <c r="U116" s="41">
        <v>2594.9</v>
      </c>
      <c r="V116" s="41">
        <v>4381.2</v>
      </c>
      <c r="W116" s="41">
        <v>6475.5</v>
      </c>
      <c r="X116" s="41">
        <v>5312.9</v>
      </c>
      <c r="Y116" s="41">
        <v>3092.1</v>
      </c>
    </row>
    <row r="117" spans="1:25" ht="12">
      <c r="A117" s="42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</row>
    <row r="118" spans="1:25" ht="12">
      <c r="A118" s="43" t="s">
        <v>214</v>
      </c>
      <c r="B118" s="44">
        <v>240969.2</v>
      </c>
      <c r="C118" s="45">
        <v>259034</v>
      </c>
      <c r="D118" s="45">
        <v>271887.8</v>
      </c>
      <c r="E118" s="45">
        <v>282803.3</v>
      </c>
      <c r="F118" s="45">
        <v>300940.8</v>
      </c>
      <c r="G118" s="45">
        <v>323541.2</v>
      </c>
      <c r="H118" s="45">
        <v>338674</v>
      </c>
      <c r="I118" s="45">
        <v>352530</v>
      </c>
      <c r="J118" s="45">
        <v>379250.4</v>
      </c>
      <c r="K118" s="45">
        <v>408534.7</v>
      </c>
      <c r="L118" s="45">
        <v>440124.8</v>
      </c>
      <c r="M118" s="45">
        <v>468234.4</v>
      </c>
      <c r="N118" s="45">
        <v>480492.1</v>
      </c>
      <c r="O118" s="45">
        <v>484233.8</v>
      </c>
      <c r="P118" s="45">
        <v>490005.2</v>
      </c>
      <c r="Q118" s="45">
        <v>496922.2</v>
      </c>
      <c r="R118" s="45">
        <v>509983.9</v>
      </c>
      <c r="S118" s="45">
        <v>520939.1</v>
      </c>
      <c r="T118" s="45">
        <v>514595.2</v>
      </c>
      <c r="U118" s="45">
        <v>507224.1</v>
      </c>
      <c r="V118" s="45">
        <v>511462.3</v>
      </c>
      <c r="W118" s="45">
        <v>505847.1</v>
      </c>
      <c r="X118" s="45">
        <v>497896.8</v>
      </c>
      <c r="Y118" s="45">
        <v>497485</v>
      </c>
    </row>
    <row r="119" ht="12">
      <c r="A119" s="46" t="s">
        <v>40</v>
      </c>
    </row>
    <row r="125" ht="12">
      <c r="A125" s="73" t="s">
        <v>108</v>
      </c>
    </row>
    <row r="126" ht="12">
      <c r="A126" s="75" t="s">
        <v>143</v>
      </c>
    </row>
    <row r="127" ht="12">
      <c r="A127" s="3"/>
    </row>
    <row r="128" ht="12">
      <c r="A128" s="3"/>
    </row>
    <row r="129" spans="1:10" s="78" customFormat="1" ht="12">
      <c r="A129" s="30" t="s">
        <v>144</v>
      </c>
      <c r="B129" s="76" t="s">
        <v>145</v>
      </c>
      <c r="C129" s="77"/>
      <c r="D129" s="77"/>
      <c r="E129" s="77"/>
      <c r="F129" s="77"/>
      <c r="G129" s="77"/>
      <c r="H129" s="77"/>
      <c r="I129" s="3"/>
      <c r="J129" s="3"/>
    </row>
    <row r="130" spans="1:12" ht="12">
      <c r="A130" s="79"/>
      <c r="B130" s="80" t="s">
        <v>187</v>
      </c>
      <c r="C130" s="80" t="s">
        <v>188</v>
      </c>
      <c r="D130" s="80" t="s">
        <v>189</v>
      </c>
      <c r="E130" s="80" t="s">
        <v>217</v>
      </c>
      <c r="F130" s="80" t="s">
        <v>218</v>
      </c>
      <c r="G130" s="80" t="s">
        <v>219</v>
      </c>
      <c r="H130" s="80" t="s">
        <v>220</v>
      </c>
      <c r="I130" s="80" t="s">
        <v>221</v>
      </c>
      <c r="J130" s="80" t="s">
        <v>110</v>
      </c>
      <c r="K130" s="80" t="s">
        <v>111</v>
      </c>
      <c r="L130" s="81" t="s">
        <v>388</v>
      </c>
    </row>
    <row r="131" spans="1:12" ht="12">
      <c r="A131" s="82" t="s">
        <v>190</v>
      </c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4"/>
    </row>
    <row r="132" spans="1:12" ht="12">
      <c r="A132" s="37"/>
      <c r="B132" s="85">
        <v>1996</v>
      </c>
      <c r="C132" s="85">
        <v>1997</v>
      </c>
      <c r="D132" s="85">
        <v>1998</v>
      </c>
      <c r="E132" s="85">
        <v>1999</v>
      </c>
      <c r="F132" s="85">
        <v>2000</v>
      </c>
      <c r="G132" s="85">
        <v>2001</v>
      </c>
      <c r="H132" s="85">
        <v>2002</v>
      </c>
      <c r="I132" s="85">
        <v>2003</v>
      </c>
      <c r="J132" s="85">
        <v>2004</v>
      </c>
      <c r="K132" s="85">
        <v>2005</v>
      </c>
      <c r="L132" s="86">
        <v>2006</v>
      </c>
    </row>
    <row r="133" spans="1:12" ht="12">
      <c r="A133" s="87" t="s">
        <v>222</v>
      </c>
      <c r="B133" s="88">
        <v>471569.1</v>
      </c>
      <c r="C133" s="88">
        <v>481541.2</v>
      </c>
      <c r="D133" s="88">
        <v>470678.6</v>
      </c>
      <c r="E133" s="88">
        <v>464405.3</v>
      </c>
      <c r="F133" s="88">
        <v>468062.3</v>
      </c>
      <c r="G133" s="88">
        <v>461336.2</v>
      </c>
      <c r="H133" s="88">
        <v>456454.9</v>
      </c>
      <c r="I133" s="88">
        <v>455639.6</v>
      </c>
      <c r="J133" s="88">
        <v>460259</v>
      </c>
      <c r="K133" s="88">
        <v>465355.6</v>
      </c>
      <c r="L133" s="89">
        <v>466706.1</v>
      </c>
    </row>
    <row r="134" spans="1:12" ht="12">
      <c r="A134" s="82" t="s">
        <v>223</v>
      </c>
      <c r="B134" s="88">
        <v>9696.7</v>
      </c>
      <c r="C134" s="88">
        <v>9171.9</v>
      </c>
      <c r="D134" s="88">
        <v>9518.2</v>
      </c>
      <c r="E134" s="88">
        <v>9279.1</v>
      </c>
      <c r="F134" s="88">
        <v>8895.8</v>
      </c>
      <c r="G134" s="88">
        <v>8463.3</v>
      </c>
      <c r="H134" s="88">
        <v>8443</v>
      </c>
      <c r="I134" s="88">
        <v>8281.6</v>
      </c>
      <c r="J134" s="88">
        <v>8052.6</v>
      </c>
      <c r="K134" s="88">
        <v>7628.3</v>
      </c>
      <c r="L134" s="90">
        <v>7437.7</v>
      </c>
    </row>
    <row r="135" spans="1:12" ht="12">
      <c r="A135" s="82" t="s">
        <v>224</v>
      </c>
      <c r="B135" s="88">
        <v>7243.8</v>
      </c>
      <c r="C135" s="88">
        <v>6764.1</v>
      </c>
      <c r="D135" s="88">
        <v>7169.3</v>
      </c>
      <c r="E135" s="88">
        <v>6951.3</v>
      </c>
      <c r="F135" s="88">
        <v>6818.9</v>
      </c>
      <c r="G135" s="88">
        <v>6545.5</v>
      </c>
      <c r="H135" s="88">
        <v>6658.5</v>
      </c>
      <c r="I135" s="88">
        <v>6695.9</v>
      </c>
      <c r="J135" s="88">
        <v>6503.4</v>
      </c>
      <c r="K135" s="88">
        <v>6196.5</v>
      </c>
      <c r="L135" s="90">
        <v>5968.3</v>
      </c>
    </row>
    <row r="136" spans="1:12" ht="12">
      <c r="A136" s="82" t="s">
        <v>225</v>
      </c>
      <c r="B136" s="88">
        <v>834</v>
      </c>
      <c r="C136" s="88">
        <v>799.1</v>
      </c>
      <c r="D136" s="88">
        <v>891.9</v>
      </c>
      <c r="E136" s="88">
        <v>818</v>
      </c>
      <c r="F136" s="88">
        <v>886.5</v>
      </c>
      <c r="G136" s="88">
        <v>803.7</v>
      </c>
      <c r="H136" s="88">
        <v>662.1</v>
      </c>
      <c r="I136" s="88">
        <v>576.7</v>
      </c>
      <c r="J136" s="88">
        <v>526.5</v>
      </c>
      <c r="K136" s="88">
        <v>446.4</v>
      </c>
      <c r="L136" s="90">
        <v>475.7</v>
      </c>
    </row>
    <row r="137" spans="1:12" ht="12">
      <c r="A137" s="82" t="s">
        <v>226</v>
      </c>
      <c r="B137" s="88">
        <v>1619</v>
      </c>
      <c r="C137" s="88">
        <v>1608.7</v>
      </c>
      <c r="D137" s="88">
        <v>1456.9</v>
      </c>
      <c r="E137" s="88">
        <v>1509.8</v>
      </c>
      <c r="F137" s="88">
        <v>1190.3</v>
      </c>
      <c r="G137" s="88">
        <v>1114.1</v>
      </c>
      <c r="H137" s="88">
        <v>1122.5</v>
      </c>
      <c r="I137" s="88">
        <v>1009</v>
      </c>
      <c r="J137" s="88">
        <v>1022.7</v>
      </c>
      <c r="K137" s="88">
        <v>985.4</v>
      </c>
      <c r="L137" s="90">
        <v>993.8</v>
      </c>
    </row>
    <row r="138" spans="1:12" ht="12">
      <c r="A138" s="82" t="s">
        <v>227</v>
      </c>
      <c r="B138" s="88">
        <v>862.7</v>
      </c>
      <c r="C138" s="88">
        <v>806.7</v>
      </c>
      <c r="D138" s="88">
        <v>737.7</v>
      </c>
      <c r="E138" s="88">
        <v>645.1</v>
      </c>
      <c r="F138" s="88">
        <v>626.5</v>
      </c>
      <c r="G138" s="88">
        <v>630.8</v>
      </c>
      <c r="H138" s="88">
        <v>570.4</v>
      </c>
      <c r="I138" s="88">
        <v>562.1</v>
      </c>
      <c r="J138" s="88">
        <v>481.2</v>
      </c>
      <c r="K138" s="88">
        <v>488.2</v>
      </c>
      <c r="L138" s="90">
        <v>504.5</v>
      </c>
    </row>
    <row r="139" spans="1:12" ht="12">
      <c r="A139" s="82" t="s">
        <v>228</v>
      </c>
      <c r="B139" s="88">
        <v>117193</v>
      </c>
      <c r="C139" s="88">
        <v>118968.5</v>
      </c>
      <c r="D139" s="88">
        <v>113707.5</v>
      </c>
      <c r="E139" s="88">
        <v>110125.4</v>
      </c>
      <c r="F139" s="88">
        <v>111439.4</v>
      </c>
      <c r="G139" s="88">
        <v>104083.8</v>
      </c>
      <c r="H139" s="88">
        <v>101271.5</v>
      </c>
      <c r="I139" s="88">
        <v>102756.6</v>
      </c>
      <c r="J139" s="88">
        <v>105410.1</v>
      </c>
      <c r="K139" s="88">
        <v>107876.5</v>
      </c>
      <c r="L139" s="90">
        <v>108602.8</v>
      </c>
    </row>
    <row r="140" spans="1:12" ht="12">
      <c r="A140" s="82" t="s">
        <v>229</v>
      </c>
      <c r="B140" s="88">
        <v>12950.2</v>
      </c>
      <c r="C140" s="88">
        <v>13322.4</v>
      </c>
      <c r="D140" s="88">
        <v>13761.4</v>
      </c>
      <c r="E140" s="88">
        <v>14273</v>
      </c>
      <c r="F140" s="88">
        <v>14383.8</v>
      </c>
      <c r="G140" s="88">
        <v>14272.7</v>
      </c>
      <c r="H140" s="88">
        <v>14011.4</v>
      </c>
      <c r="I140" s="88">
        <v>13780.9</v>
      </c>
      <c r="J140" s="88">
        <v>13614.2</v>
      </c>
      <c r="K140" s="88">
        <v>12951.6</v>
      </c>
      <c r="L140" s="90">
        <v>12627.7</v>
      </c>
    </row>
    <row r="141" spans="1:12" ht="12">
      <c r="A141" s="82" t="s">
        <v>230</v>
      </c>
      <c r="B141" s="88">
        <v>1437</v>
      </c>
      <c r="C141" s="88">
        <v>1422.4</v>
      </c>
      <c r="D141" s="88">
        <v>1249.2</v>
      </c>
      <c r="E141" s="88">
        <v>1107.6</v>
      </c>
      <c r="F141" s="88">
        <v>1072.2</v>
      </c>
      <c r="G141" s="88">
        <v>955.2</v>
      </c>
      <c r="H141" s="88">
        <v>881.5</v>
      </c>
      <c r="I141" s="88">
        <v>824.1</v>
      </c>
      <c r="J141" s="88">
        <v>810.8</v>
      </c>
      <c r="K141" s="88">
        <v>750.7</v>
      </c>
      <c r="L141" s="90">
        <v>700.3</v>
      </c>
    </row>
    <row r="142" spans="1:12" ht="12">
      <c r="A142" s="82" t="s">
        <v>231</v>
      </c>
      <c r="B142" s="88">
        <v>3444.3</v>
      </c>
      <c r="C142" s="88">
        <v>3358.3</v>
      </c>
      <c r="D142" s="88">
        <v>3227</v>
      </c>
      <c r="E142" s="88">
        <v>3082.3</v>
      </c>
      <c r="F142" s="88">
        <v>3237</v>
      </c>
      <c r="G142" s="88">
        <v>3039.4</v>
      </c>
      <c r="H142" s="88">
        <v>2775.6</v>
      </c>
      <c r="I142" s="88">
        <v>2813.3</v>
      </c>
      <c r="J142" s="88">
        <v>2822.1</v>
      </c>
      <c r="K142" s="88">
        <v>2922.2</v>
      </c>
      <c r="L142" s="90">
        <v>2568.8</v>
      </c>
    </row>
    <row r="143" spans="1:12" ht="12">
      <c r="A143" s="82" t="s">
        <v>232</v>
      </c>
      <c r="B143" s="88">
        <v>9743.5</v>
      </c>
      <c r="C143" s="88">
        <v>9877.7</v>
      </c>
      <c r="D143" s="88">
        <v>9278.4</v>
      </c>
      <c r="E143" s="88">
        <v>9604.9</v>
      </c>
      <c r="F143" s="88">
        <v>9148.1</v>
      </c>
      <c r="G143" s="88">
        <v>8862.4</v>
      </c>
      <c r="H143" s="88">
        <v>8887.4</v>
      </c>
      <c r="I143" s="88">
        <v>9055.7</v>
      </c>
      <c r="J143" s="88">
        <v>8880.7</v>
      </c>
      <c r="K143" s="88">
        <v>8561.7</v>
      </c>
      <c r="L143" s="90">
        <v>7805.8</v>
      </c>
    </row>
    <row r="144" spans="1:12" ht="12">
      <c r="A144" s="82" t="s">
        <v>233</v>
      </c>
      <c r="B144" s="88">
        <v>5980.1</v>
      </c>
      <c r="C144" s="88">
        <v>6294.3</v>
      </c>
      <c r="D144" s="88">
        <v>5885.8</v>
      </c>
      <c r="E144" s="88">
        <v>5634.8</v>
      </c>
      <c r="F144" s="88">
        <v>5612.6</v>
      </c>
      <c r="G144" s="88">
        <v>5646.2</v>
      </c>
      <c r="H144" s="88">
        <v>6054.9</v>
      </c>
      <c r="I144" s="88">
        <v>5827.4</v>
      </c>
      <c r="J144" s="88">
        <v>6050.9</v>
      </c>
      <c r="K144" s="88">
        <v>6404.3</v>
      </c>
      <c r="L144" s="90">
        <v>6470.3</v>
      </c>
    </row>
    <row r="145" spans="1:12" ht="12">
      <c r="A145" s="82" t="s">
        <v>234</v>
      </c>
      <c r="B145" s="88">
        <v>4474.3</v>
      </c>
      <c r="C145" s="88">
        <v>4422</v>
      </c>
      <c r="D145" s="88">
        <v>4039.1</v>
      </c>
      <c r="E145" s="88">
        <v>3774.6</v>
      </c>
      <c r="F145" s="88">
        <v>3806.6</v>
      </c>
      <c r="G145" s="88">
        <v>3644.5</v>
      </c>
      <c r="H145" s="88">
        <v>3329.6</v>
      </c>
      <c r="I145" s="88">
        <v>3278.7</v>
      </c>
      <c r="J145" s="88">
        <v>3312.6</v>
      </c>
      <c r="K145" s="88">
        <v>3259.9</v>
      </c>
      <c r="L145" s="90">
        <v>3381.2</v>
      </c>
    </row>
    <row r="146" spans="1:12" ht="12">
      <c r="A146" s="82" t="s">
        <v>235</v>
      </c>
      <c r="B146" s="88">
        <v>5790.3</v>
      </c>
      <c r="C146" s="88">
        <v>6041</v>
      </c>
      <c r="D146" s="88">
        <v>4876.3</v>
      </c>
      <c r="E146" s="88">
        <v>4577.1</v>
      </c>
      <c r="F146" s="88">
        <v>5079</v>
      </c>
      <c r="G146" s="88">
        <v>4836.3</v>
      </c>
      <c r="H146" s="88">
        <v>4456.9</v>
      </c>
      <c r="I146" s="88">
        <v>5031.7</v>
      </c>
      <c r="J146" s="88">
        <v>5619.4</v>
      </c>
      <c r="K146" s="88">
        <v>7230.5</v>
      </c>
      <c r="L146" s="90">
        <v>6082.2</v>
      </c>
    </row>
    <row r="147" spans="1:12" ht="12">
      <c r="A147" s="82" t="s">
        <v>236</v>
      </c>
      <c r="B147" s="88">
        <v>2281.2</v>
      </c>
      <c r="C147" s="88">
        <v>2349.4</v>
      </c>
      <c r="D147" s="88">
        <v>2136.3</v>
      </c>
      <c r="E147" s="88">
        <v>2029.1</v>
      </c>
      <c r="F147" s="88">
        <v>2199.2</v>
      </c>
      <c r="G147" s="88">
        <v>1949</v>
      </c>
      <c r="H147" s="88">
        <v>1808.5</v>
      </c>
      <c r="I147" s="88">
        <v>1867</v>
      </c>
      <c r="J147" s="88">
        <v>2043.1</v>
      </c>
      <c r="K147" s="88">
        <v>2098</v>
      </c>
      <c r="L147" s="90">
        <v>2683.3</v>
      </c>
    </row>
    <row r="148" spans="1:12" ht="12">
      <c r="A148" s="82" t="s">
        <v>237</v>
      </c>
      <c r="B148" s="88">
        <v>6963.4</v>
      </c>
      <c r="C148" s="88">
        <v>7002</v>
      </c>
      <c r="D148" s="88">
        <v>6490.9</v>
      </c>
      <c r="E148" s="88">
        <v>6051.5</v>
      </c>
      <c r="F148" s="88">
        <v>6023.7</v>
      </c>
      <c r="G148" s="88">
        <v>5697.4</v>
      </c>
      <c r="H148" s="88">
        <v>5164.4</v>
      </c>
      <c r="I148" s="88">
        <v>5061.7</v>
      </c>
      <c r="J148" s="88">
        <v>4784.1</v>
      </c>
      <c r="K148" s="88">
        <v>5033.5</v>
      </c>
      <c r="L148" s="90">
        <v>4863.8</v>
      </c>
    </row>
    <row r="149" spans="1:12" ht="12">
      <c r="A149" s="82" t="s">
        <v>238</v>
      </c>
      <c r="B149" s="88">
        <v>12178.2</v>
      </c>
      <c r="C149" s="88">
        <v>12760.2</v>
      </c>
      <c r="D149" s="88">
        <v>11950.2</v>
      </c>
      <c r="E149" s="88">
        <v>10983.2</v>
      </c>
      <c r="F149" s="88">
        <v>11481.4</v>
      </c>
      <c r="G149" s="88">
        <v>10874.5</v>
      </c>
      <c r="H149" s="88">
        <v>9733.4</v>
      </c>
      <c r="I149" s="88">
        <v>10309.6</v>
      </c>
      <c r="J149" s="88">
        <v>11236.5</v>
      </c>
      <c r="K149" s="88">
        <v>12127.6</v>
      </c>
      <c r="L149" s="90">
        <v>13168.6</v>
      </c>
    </row>
    <row r="150" spans="1:12" ht="12">
      <c r="A150" s="82" t="s">
        <v>239</v>
      </c>
      <c r="B150" s="88">
        <v>19957.2</v>
      </c>
      <c r="C150" s="88">
        <v>20448.7</v>
      </c>
      <c r="D150" s="88">
        <v>19061.9</v>
      </c>
      <c r="E150" s="88">
        <v>18700.1</v>
      </c>
      <c r="F150" s="88">
        <v>20070</v>
      </c>
      <c r="G150" s="88">
        <v>15784.7</v>
      </c>
      <c r="H150" s="88">
        <v>14610.5</v>
      </c>
      <c r="I150" s="88">
        <v>15964.9</v>
      </c>
      <c r="J150" s="88">
        <v>16747.5</v>
      </c>
      <c r="K150" s="88">
        <v>16531.5</v>
      </c>
      <c r="L150" s="90">
        <v>17538.6</v>
      </c>
    </row>
    <row r="151" spans="1:12" ht="12">
      <c r="A151" s="82" t="s">
        <v>240</v>
      </c>
      <c r="B151" s="88">
        <v>11407.7</v>
      </c>
      <c r="C151" s="88">
        <v>11165</v>
      </c>
      <c r="D151" s="88">
        <v>11898.9</v>
      </c>
      <c r="E151" s="88">
        <v>11610.7</v>
      </c>
      <c r="F151" s="88">
        <v>10928.2</v>
      </c>
      <c r="G151" s="88">
        <v>11355.2</v>
      </c>
      <c r="H151" s="88">
        <v>13284.2</v>
      </c>
      <c r="I151" s="88">
        <v>12856.3</v>
      </c>
      <c r="J151" s="88">
        <v>13037.1</v>
      </c>
      <c r="K151" s="88">
        <v>13834</v>
      </c>
      <c r="L151" s="90">
        <v>15105.6</v>
      </c>
    </row>
    <row r="152" spans="1:12" ht="12">
      <c r="A152" s="82" t="s">
        <v>241</v>
      </c>
      <c r="B152" s="88">
        <v>1724.6</v>
      </c>
      <c r="C152" s="88">
        <v>1816.8</v>
      </c>
      <c r="D152" s="88">
        <v>1814.1</v>
      </c>
      <c r="E152" s="88">
        <v>1727.7</v>
      </c>
      <c r="F152" s="88">
        <v>1720</v>
      </c>
      <c r="G152" s="88">
        <v>1693.2</v>
      </c>
      <c r="H152" s="88">
        <v>1489.2</v>
      </c>
      <c r="I152" s="88">
        <v>1487.1</v>
      </c>
      <c r="J152" s="88">
        <v>1665.5</v>
      </c>
      <c r="K152" s="88">
        <v>1649.6</v>
      </c>
      <c r="L152" s="90">
        <v>1792.6</v>
      </c>
    </row>
    <row r="153" spans="1:12" ht="12">
      <c r="A153" s="82" t="s">
        <v>242</v>
      </c>
      <c r="B153" s="88">
        <v>2611.4</v>
      </c>
      <c r="C153" s="88">
        <v>2365.6</v>
      </c>
      <c r="D153" s="88">
        <v>2332.6</v>
      </c>
      <c r="E153" s="88">
        <v>1945</v>
      </c>
      <c r="F153" s="88">
        <v>1672.4</v>
      </c>
      <c r="G153" s="88">
        <v>1389.6</v>
      </c>
      <c r="H153" s="88">
        <v>1213.1</v>
      </c>
      <c r="I153" s="88">
        <v>1118.6</v>
      </c>
      <c r="J153" s="88">
        <v>1012.7</v>
      </c>
      <c r="K153" s="88">
        <v>857.9</v>
      </c>
      <c r="L153" s="90">
        <v>860.6</v>
      </c>
    </row>
    <row r="154" spans="1:12" ht="12">
      <c r="A154" s="82" t="s">
        <v>243</v>
      </c>
      <c r="B154" s="88">
        <v>1441.5</v>
      </c>
      <c r="C154" s="88">
        <v>1434.2</v>
      </c>
      <c r="D154" s="88">
        <v>1344.5</v>
      </c>
      <c r="E154" s="88">
        <v>1278.8</v>
      </c>
      <c r="F154" s="88">
        <v>1239.6</v>
      </c>
      <c r="G154" s="88">
        <v>1130.4</v>
      </c>
      <c r="H154" s="88">
        <v>1046.1</v>
      </c>
      <c r="I154" s="88">
        <v>986.8</v>
      </c>
      <c r="J154" s="88">
        <v>993.1</v>
      </c>
      <c r="K154" s="88">
        <v>959.7</v>
      </c>
      <c r="L154" s="90">
        <v>878.8</v>
      </c>
    </row>
    <row r="155" spans="1:12" ht="12">
      <c r="A155" s="82" t="s">
        <v>244</v>
      </c>
      <c r="B155" s="88">
        <v>1456.4</v>
      </c>
      <c r="C155" s="88">
        <v>1434.4</v>
      </c>
      <c r="D155" s="88">
        <v>1254</v>
      </c>
      <c r="E155" s="88">
        <v>1122.6</v>
      </c>
      <c r="F155" s="88">
        <v>1104.8</v>
      </c>
      <c r="G155" s="88">
        <v>1053.2</v>
      </c>
      <c r="H155" s="88">
        <v>919.1</v>
      </c>
      <c r="I155" s="88">
        <v>906.7</v>
      </c>
      <c r="J155" s="88">
        <v>852.7</v>
      </c>
      <c r="K155" s="88">
        <v>864.3</v>
      </c>
      <c r="L155" s="90">
        <v>818.3</v>
      </c>
    </row>
    <row r="156" spans="1:12" ht="12">
      <c r="A156" s="82" t="s">
        <v>245</v>
      </c>
      <c r="B156" s="88">
        <v>6180.8</v>
      </c>
      <c r="C156" s="88">
        <v>6266.3</v>
      </c>
      <c r="D156" s="88">
        <v>6002.7</v>
      </c>
      <c r="E156" s="88">
        <v>5896.4</v>
      </c>
      <c r="F156" s="88">
        <v>5825.4</v>
      </c>
      <c r="G156" s="88">
        <v>5732.1</v>
      </c>
      <c r="H156" s="88">
        <v>5520.2</v>
      </c>
      <c r="I156" s="88">
        <v>5485.6</v>
      </c>
      <c r="J156" s="88">
        <v>5500.8</v>
      </c>
      <c r="K156" s="88">
        <v>5437.5</v>
      </c>
      <c r="L156" s="90">
        <v>5167.2</v>
      </c>
    </row>
    <row r="157" spans="1:12" ht="12">
      <c r="A157" s="82" t="s">
        <v>246</v>
      </c>
      <c r="B157" s="88">
        <v>345.8</v>
      </c>
      <c r="C157" s="88">
        <v>317.1</v>
      </c>
      <c r="D157" s="88">
        <v>298.5</v>
      </c>
      <c r="E157" s="88">
        <v>276.8</v>
      </c>
      <c r="F157" s="88">
        <v>257.8</v>
      </c>
      <c r="G157" s="88">
        <v>238</v>
      </c>
      <c r="H157" s="88">
        <v>212.6</v>
      </c>
      <c r="I157" s="88">
        <v>200.4</v>
      </c>
      <c r="J157" s="88">
        <v>199.1</v>
      </c>
      <c r="K157" s="88">
        <v>189.7</v>
      </c>
      <c r="L157" s="90">
        <v>175.3</v>
      </c>
    </row>
    <row r="158" spans="1:12" ht="12">
      <c r="A158" s="82" t="s">
        <v>247</v>
      </c>
      <c r="B158" s="88">
        <v>1362.4</v>
      </c>
      <c r="C158" s="88">
        <v>1422.1</v>
      </c>
      <c r="D158" s="88">
        <v>1326.6</v>
      </c>
      <c r="E158" s="88">
        <v>1271.1</v>
      </c>
      <c r="F158" s="88">
        <v>1263.5</v>
      </c>
      <c r="G158" s="88">
        <v>1182.5</v>
      </c>
      <c r="H158" s="88">
        <v>1187.2</v>
      </c>
      <c r="I158" s="88">
        <v>1154.3</v>
      </c>
      <c r="J158" s="88">
        <v>1192</v>
      </c>
      <c r="K158" s="88">
        <v>1147.3</v>
      </c>
      <c r="L158" s="90">
        <v>1128.7</v>
      </c>
    </row>
    <row r="159" spans="1:12" ht="12">
      <c r="A159" s="82" t="s">
        <v>248</v>
      </c>
      <c r="B159" s="88">
        <v>5462.5</v>
      </c>
      <c r="C159" s="88">
        <v>5448.6</v>
      </c>
      <c r="D159" s="88">
        <v>5479.3</v>
      </c>
      <c r="E159" s="88">
        <v>5178</v>
      </c>
      <c r="F159" s="88">
        <v>5313.8</v>
      </c>
      <c r="G159" s="88">
        <v>4747.4</v>
      </c>
      <c r="H159" s="88">
        <v>4685.9</v>
      </c>
      <c r="I159" s="88">
        <v>4745.8</v>
      </c>
      <c r="J159" s="88">
        <v>5035.1</v>
      </c>
      <c r="K159" s="88">
        <v>5065</v>
      </c>
      <c r="L159" s="90">
        <v>4785.1</v>
      </c>
    </row>
    <row r="160" spans="1:12" ht="12">
      <c r="A160" s="82" t="s">
        <v>249</v>
      </c>
      <c r="B160" s="88">
        <v>41126</v>
      </c>
      <c r="C160" s="88">
        <v>41566.1</v>
      </c>
      <c r="D160" s="88">
        <v>39329.4</v>
      </c>
      <c r="E160" s="88">
        <v>38133.4</v>
      </c>
      <c r="F160" s="88">
        <v>37129.7</v>
      </c>
      <c r="G160" s="88">
        <v>35538.2</v>
      </c>
      <c r="H160" s="88">
        <v>33893</v>
      </c>
      <c r="I160" s="88">
        <v>32332.8</v>
      </c>
      <c r="J160" s="88">
        <v>32953.8</v>
      </c>
      <c r="K160" s="88">
        <v>31861.4</v>
      </c>
      <c r="L160" s="90">
        <v>32148</v>
      </c>
    </row>
    <row r="161" spans="1:12" ht="12">
      <c r="A161" s="82" t="s">
        <v>250</v>
      </c>
      <c r="B161" s="88">
        <v>13518.1</v>
      </c>
      <c r="C161" s="88">
        <v>13998.4</v>
      </c>
      <c r="D161" s="88">
        <v>14180.8</v>
      </c>
      <c r="E161" s="88">
        <v>14067.7</v>
      </c>
      <c r="F161" s="88">
        <v>13576.4</v>
      </c>
      <c r="G161" s="88">
        <v>13849</v>
      </c>
      <c r="H161" s="88">
        <v>13399.5</v>
      </c>
      <c r="I161" s="88">
        <v>12834</v>
      </c>
      <c r="J161" s="88">
        <v>12726.5</v>
      </c>
      <c r="K161" s="88">
        <v>12051.4</v>
      </c>
      <c r="L161" s="90">
        <v>11433.2</v>
      </c>
    </row>
    <row r="162" spans="1:12" ht="12">
      <c r="A162" s="82" t="s">
        <v>251</v>
      </c>
      <c r="B162" s="88">
        <v>9048.9</v>
      </c>
      <c r="C162" s="88">
        <v>9400.7</v>
      </c>
      <c r="D162" s="88">
        <v>9462.4</v>
      </c>
      <c r="E162" s="88">
        <v>9214.4</v>
      </c>
      <c r="F162" s="88">
        <v>8853.4</v>
      </c>
      <c r="G162" s="88">
        <v>8954.2</v>
      </c>
      <c r="H162" s="88">
        <v>8530</v>
      </c>
      <c r="I162" s="88">
        <v>8038.3</v>
      </c>
      <c r="J162" s="88">
        <v>7833.6</v>
      </c>
      <c r="K162" s="88">
        <v>7141.9</v>
      </c>
      <c r="L162" s="90">
        <v>6590.2</v>
      </c>
    </row>
    <row r="163" spans="1:12" ht="12">
      <c r="A163" s="82" t="s">
        <v>252</v>
      </c>
      <c r="B163" s="88">
        <v>4469.2</v>
      </c>
      <c r="C163" s="88">
        <v>4597.8</v>
      </c>
      <c r="D163" s="88">
        <v>4718.5</v>
      </c>
      <c r="E163" s="88">
        <v>4853.2</v>
      </c>
      <c r="F163" s="88">
        <v>4723</v>
      </c>
      <c r="G163" s="88">
        <v>4894.7</v>
      </c>
      <c r="H163" s="88">
        <v>4869.5</v>
      </c>
      <c r="I163" s="88">
        <v>4795.7</v>
      </c>
      <c r="J163" s="88">
        <v>4892.9</v>
      </c>
      <c r="K163" s="88">
        <v>4909.5</v>
      </c>
      <c r="L163" s="90">
        <v>4842.9</v>
      </c>
    </row>
    <row r="164" spans="1:12" ht="12">
      <c r="A164" s="82" t="s">
        <v>253</v>
      </c>
      <c r="B164" s="88">
        <v>75443.9</v>
      </c>
      <c r="C164" s="88">
        <v>77038.2</v>
      </c>
      <c r="D164" s="88">
        <v>73954.1</v>
      </c>
      <c r="E164" s="88">
        <v>73065.8</v>
      </c>
      <c r="F164" s="88">
        <v>70660.7</v>
      </c>
      <c r="G164" s="88">
        <v>69779</v>
      </c>
      <c r="H164" s="88">
        <v>67722.3</v>
      </c>
      <c r="I164" s="88">
        <v>66240.2</v>
      </c>
      <c r="J164" s="88">
        <v>67734.3</v>
      </c>
      <c r="K164" s="88">
        <v>69065.2</v>
      </c>
      <c r="L164" s="90">
        <v>68722</v>
      </c>
    </row>
    <row r="165" spans="1:12" ht="12">
      <c r="A165" s="82" t="s">
        <v>254</v>
      </c>
      <c r="B165" s="88">
        <v>46283.4</v>
      </c>
      <c r="C165" s="88">
        <v>48316.7</v>
      </c>
      <c r="D165" s="88">
        <v>46678.2</v>
      </c>
      <c r="E165" s="88">
        <v>46001.8</v>
      </c>
      <c r="F165" s="88">
        <v>43975.4</v>
      </c>
      <c r="G165" s="88">
        <v>43094.9</v>
      </c>
      <c r="H165" s="88">
        <v>41542.6</v>
      </c>
      <c r="I165" s="88">
        <v>40754.4</v>
      </c>
      <c r="J165" s="88">
        <v>43618.2</v>
      </c>
      <c r="K165" s="88">
        <v>46853.7</v>
      </c>
      <c r="L165" s="90">
        <v>46504.7</v>
      </c>
    </row>
    <row r="166" spans="1:12" ht="12">
      <c r="A166" s="82" t="s">
        <v>255</v>
      </c>
      <c r="B166" s="88">
        <v>29160.5</v>
      </c>
      <c r="C166" s="88">
        <v>28721.5</v>
      </c>
      <c r="D166" s="88">
        <v>27275.9</v>
      </c>
      <c r="E166" s="88">
        <v>27064</v>
      </c>
      <c r="F166" s="88">
        <v>26685.3</v>
      </c>
      <c r="G166" s="88">
        <v>26684.1</v>
      </c>
      <c r="H166" s="88">
        <v>26179.7</v>
      </c>
      <c r="I166" s="88">
        <v>25485.8</v>
      </c>
      <c r="J166" s="88">
        <v>24116.1</v>
      </c>
      <c r="K166" s="88">
        <v>22211.5</v>
      </c>
      <c r="L166" s="90">
        <v>22217.3</v>
      </c>
    </row>
    <row r="167" spans="1:12" ht="12">
      <c r="A167" s="82" t="s">
        <v>256</v>
      </c>
      <c r="B167" s="88">
        <v>31390.5</v>
      </c>
      <c r="C167" s="88">
        <v>32079.7</v>
      </c>
      <c r="D167" s="88">
        <v>29612.9</v>
      </c>
      <c r="E167" s="88">
        <v>30217.6</v>
      </c>
      <c r="F167" s="88">
        <v>30445.2</v>
      </c>
      <c r="G167" s="88">
        <v>31915.8</v>
      </c>
      <c r="H167" s="88">
        <v>33482.3</v>
      </c>
      <c r="I167" s="88">
        <v>34141.1</v>
      </c>
      <c r="J167" s="88">
        <v>33647.7</v>
      </c>
      <c r="K167" s="88">
        <v>34939.9</v>
      </c>
      <c r="L167" s="90">
        <v>35218.4</v>
      </c>
    </row>
    <row r="168" spans="1:12" ht="12">
      <c r="A168" s="82" t="s">
        <v>257</v>
      </c>
      <c r="B168" s="88">
        <v>54402.6</v>
      </c>
      <c r="C168" s="88">
        <v>55965.3</v>
      </c>
      <c r="D168" s="88">
        <v>56530.6</v>
      </c>
      <c r="E168" s="88">
        <v>56661.6</v>
      </c>
      <c r="F168" s="88">
        <v>57863.9</v>
      </c>
      <c r="G168" s="88">
        <v>58825.9</v>
      </c>
      <c r="H168" s="88">
        <v>59310.6</v>
      </c>
      <c r="I168" s="88">
        <v>59638.9</v>
      </c>
      <c r="J168" s="88">
        <v>59841.2</v>
      </c>
      <c r="K168" s="88">
        <v>60099.7</v>
      </c>
      <c r="L168" s="90">
        <v>60460</v>
      </c>
    </row>
    <row r="169" spans="1:12" ht="12">
      <c r="A169" s="82" t="s">
        <v>258</v>
      </c>
      <c r="B169" s="88">
        <v>45406.5</v>
      </c>
      <c r="C169" s="88">
        <v>47393</v>
      </c>
      <c r="D169" s="88">
        <v>48578.8</v>
      </c>
      <c r="E169" s="88">
        <v>49287.5</v>
      </c>
      <c r="F169" s="88">
        <v>50297</v>
      </c>
      <c r="G169" s="88">
        <v>51119.9</v>
      </c>
      <c r="H169" s="88">
        <v>51765.1</v>
      </c>
      <c r="I169" s="88">
        <v>52323.1</v>
      </c>
      <c r="J169" s="88">
        <v>52809</v>
      </c>
      <c r="K169" s="88">
        <v>53210.9</v>
      </c>
      <c r="L169" s="90">
        <v>53613.9</v>
      </c>
    </row>
    <row r="170" spans="1:12" ht="12">
      <c r="A170" s="82" t="s">
        <v>259</v>
      </c>
      <c r="B170" s="88">
        <v>8996.1</v>
      </c>
      <c r="C170" s="88">
        <v>8572.2</v>
      </c>
      <c r="D170" s="88">
        <v>7951.8</v>
      </c>
      <c r="E170" s="88">
        <v>7374.1</v>
      </c>
      <c r="F170" s="88">
        <v>7566.9</v>
      </c>
      <c r="G170" s="88">
        <v>7706</v>
      </c>
      <c r="H170" s="88">
        <v>7545.5</v>
      </c>
      <c r="I170" s="88">
        <v>7315.7</v>
      </c>
      <c r="J170" s="88">
        <v>7032.2</v>
      </c>
      <c r="K170" s="88">
        <v>6888.8</v>
      </c>
      <c r="L170" s="90">
        <v>6846.1</v>
      </c>
    </row>
    <row r="171" spans="1:12" ht="12">
      <c r="A171" s="82" t="s">
        <v>260</v>
      </c>
      <c r="B171" s="88">
        <v>35372.2</v>
      </c>
      <c r="C171" s="88">
        <v>36392.2</v>
      </c>
      <c r="D171" s="88">
        <v>35632</v>
      </c>
      <c r="E171" s="88">
        <v>34947</v>
      </c>
      <c r="F171" s="88">
        <v>34820.9</v>
      </c>
      <c r="G171" s="88">
        <v>34575.1</v>
      </c>
      <c r="H171" s="88">
        <v>34500.8</v>
      </c>
      <c r="I171" s="88">
        <v>34352.5</v>
      </c>
      <c r="J171" s="88">
        <v>34277</v>
      </c>
      <c r="K171" s="88">
        <v>33611.5</v>
      </c>
      <c r="L171" s="90">
        <v>33419.3</v>
      </c>
    </row>
    <row r="172" spans="1:12" ht="12">
      <c r="A172" s="82" t="s">
        <v>261</v>
      </c>
      <c r="B172" s="88">
        <v>25310.2</v>
      </c>
      <c r="C172" s="88">
        <v>25367.4</v>
      </c>
      <c r="D172" s="88">
        <v>24560.5</v>
      </c>
      <c r="E172" s="88">
        <v>24099.8</v>
      </c>
      <c r="F172" s="88">
        <v>23894.5</v>
      </c>
      <c r="G172" s="88">
        <v>23465.8</v>
      </c>
      <c r="H172" s="88">
        <v>23265.5</v>
      </c>
      <c r="I172" s="88">
        <v>23201.1</v>
      </c>
      <c r="J172" s="88">
        <v>23453.2</v>
      </c>
      <c r="K172" s="88">
        <v>23029.6</v>
      </c>
      <c r="L172" s="90">
        <v>23018.3</v>
      </c>
    </row>
    <row r="173" spans="1:12" ht="12">
      <c r="A173" s="82" t="s">
        <v>262</v>
      </c>
      <c r="B173" s="88">
        <v>10062</v>
      </c>
      <c r="C173" s="88">
        <v>11024.8</v>
      </c>
      <c r="D173" s="88">
        <v>11071.5</v>
      </c>
      <c r="E173" s="88">
        <v>10847.2</v>
      </c>
      <c r="F173" s="88">
        <v>10926.4</v>
      </c>
      <c r="G173" s="88">
        <v>11109.3</v>
      </c>
      <c r="H173" s="88">
        <v>11235.4</v>
      </c>
      <c r="I173" s="88">
        <v>11151.3</v>
      </c>
      <c r="J173" s="88">
        <v>10823.8</v>
      </c>
      <c r="K173" s="88">
        <v>10581.9</v>
      </c>
      <c r="L173" s="90">
        <v>10401</v>
      </c>
    </row>
    <row r="174" spans="1:12" ht="12">
      <c r="A174" s="82" t="s">
        <v>263</v>
      </c>
      <c r="B174" s="88">
        <v>92563.3</v>
      </c>
      <c r="C174" s="88">
        <v>95554.1</v>
      </c>
      <c r="D174" s="88">
        <v>97475.3</v>
      </c>
      <c r="E174" s="88">
        <v>97262.6</v>
      </c>
      <c r="F174" s="88">
        <v>102603.9</v>
      </c>
      <c r="G174" s="88">
        <v>103675.3</v>
      </c>
      <c r="H174" s="88">
        <v>103861.3</v>
      </c>
      <c r="I174" s="88">
        <v>104499.9</v>
      </c>
      <c r="J174" s="88">
        <v>105134.7</v>
      </c>
      <c r="K174" s="88">
        <v>107733.4</v>
      </c>
      <c r="L174" s="90">
        <v>108760.1</v>
      </c>
    </row>
    <row r="175" spans="1:12" ht="12">
      <c r="A175" s="82" t="s">
        <v>264</v>
      </c>
      <c r="B175" s="88">
        <v>19917</v>
      </c>
      <c r="C175" s="88">
        <v>20692.3</v>
      </c>
      <c r="D175" s="88">
        <v>21062.8</v>
      </c>
      <c r="E175" s="88">
        <v>21554.6</v>
      </c>
      <c r="F175" s="88">
        <v>23593.6</v>
      </c>
      <c r="G175" s="88">
        <v>24738.8</v>
      </c>
      <c r="H175" s="88">
        <v>24921.4</v>
      </c>
      <c r="I175" s="88">
        <v>25885.7</v>
      </c>
      <c r="J175" s="88">
        <v>26651.6</v>
      </c>
      <c r="K175" s="88">
        <v>27460.3</v>
      </c>
      <c r="L175" s="90">
        <v>27697.9</v>
      </c>
    </row>
    <row r="176" spans="1:12" ht="12">
      <c r="A176" s="82" t="s">
        <v>265</v>
      </c>
      <c r="B176" s="88">
        <v>35811.4</v>
      </c>
      <c r="C176" s="88">
        <v>37249.9</v>
      </c>
      <c r="D176" s="88">
        <v>39121.9</v>
      </c>
      <c r="E176" s="88">
        <v>38914</v>
      </c>
      <c r="F176" s="88">
        <v>42049.5</v>
      </c>
      <c r="G176" s="88">
        <v>42622.1</v>
      </c>
      <c r="H176" s="88">
        <v>42070.5</v>
      </c>
      <c r="I176" s="88">
        <v>41756.1</v>
      </c>
      <c r="J176" s="88">
        <v>41880.6</v>
      </c>
      <c r="K176" s="88">
        <v>43819.3</v>
      </c>
      <c r="L176" s="90">
        <v>44171</v>
      </c>
    </row>
    <row r="177" spans="1:12" ht="12">
      <c r="A177" s="82" t="s">
        <v>266</v>
      </c>
      <c r="B177" s="88">
        <v>36834.9</v>
      </c>
      <c r="C177" s="88">
        <v>37611.9</v>
      </c>
      <c r="D177" s="88">
        <v>37290.6</v>
      </c>
      <c r="E177" s="88">
        <v>36794</v>
      </c>
      <c r="F177" s="88">
        <v>36960.9</v>
      </c>
      <c r="G177" s="88">
        <v>36314.3</v>
      </c>
      <c r="H177" s="88">
        <v>36869.5</v>
      </c>
      <c r="I177" s="88">
        <v>36858.1</v>
      </c>
      <c r="J177" s="88">
        <v>36602.5</v>
      </c>
      <c r="K177" s="88">
        <v>36453.7</v>
      </c>
      <c r="L177" s="90">
        <v>36891.3</v>
      </c>
    </row>
    <row r="178" spans="1:12" ht="12">
      <c r="A178" s="82" t="s">
        <v>267</v>
      </c>
      <c r="B178" s="88">
        <v>43127.1</v>
      </c>
      <c r="C178" s="88">
        <v>44362.6</v>
      </c>
      <c r="D178" s="88">
        <v>45245.1</v>
      </c>
      <c r="E178" s="88">
        <v>45644.3</v>
      </c>
      <c r="F178" s="88">
        <v>45973.8</v>
      </c>
      <c r="G178" s="88">
        <v>46528.6</v>
      </c>
      <c r="H178" s="88">
        <v>47140.5</v>
      </c>
      <c r="I178" s="88">
        <v>46813.7</v>
      </c>
      <c r="J178" s="88">
        <v>46981.6</v>
      </c>
      <c r="K178" s="88">
        <v>47049.6</v>
      </c>
      <c r="L178" s="90">
        <v>47169.9</v>
      </c>
    </row>
    <row r="179" spans="1:12" ht="12">
      <c r="A179" s="82" t="s">
        <v>268</v>
      </c>
      <c r="B179" s="88">
        <v>4140.4</v>
      </c>
      <c r="C179" s="88">
        <v>4336</v>
      </c>
      <c r="D179" s="88">
        <v>4466.5</v>
      </c>
      <c r="E179" s="88">
        <v>4575.8</v>
      </c>
      <c r="F179" s="88">
        <v>4718.1</v>
      </c>
      <c r="G179" s="88">
        <v>4851.6</v>
      </c>
      <c r="H179" s="88">
        <v>4951.7</v>
      </c>
      <c r="I179" s="88">
        <v>5006.2</v>
      </c>
      <c r="J179" s="88">
        <v>5106.8</v>
      </c>
      <c r="K179" s="88">
        <v>5176.2</v>
      </c>
      <c r="L179" s="90">
        <v>5207.1</v>
      </c>
    </row>
    <row r="180" spans="1:12" ht="12">
      <c r="A180" s="82" t="s">
        <v>269</v>
      </c>
      <c r="B180" s="88">
        <v>13479.9</v>
      </c>
      <c r="C180" s="88">
        <v>13762.5</v>
      </c>
      <c r="D180" s="88">
        <v>13935.8</v>
      </c>
      <c r="E180" s="88">
        <v>13884.9</v>
      </c>
      <c r="F180" s="88">
        <v>13757.2</v>
      </c>
      <c r="G180" s="88">
        <v>13821.8</v>
      </c>
      <c r="H180" s="88">
        <v>13938.5</v>
      </c>
      <c r="I180" s="88">
        <v>13631.4</v>
      </c>
      <c r="J180" s="88">
        <v>13485.3</v>
      </c>
      <c r="K180" s="88">
        <v>13440.8</v>
      </c>
      <c r="L180" s="90">
        <v>13351.6</v>
      </c>
    </row>
    <row r="181" spans="1:12" ht="12">
      <c r="A181" s="82" t="s">
        <v>270</v>
      </c>
      <c r="B181" s="88">
        <v>25506.8</v>
      </c>
      <c r="C181" s="88">
        <v>26264.1</v>
      </c>
      <c r="D181" s="88">
        <v>26842.8</v>
      </c>
      <c r="E181" s="88">
        <v>27183.6</v>
      </c>
      <c r="F181" s="88">
        <v>27498.6</v>
      </c>
      <c r="G181" s="88">
        <v>27855.2</v>
      </c>
      <c r="H181" s="88">
        <v>28250.3</v>
      </c>
      <c r="I181" s="88">
        <v>28176.1</v>
      </c>
      <c r="J181" s="88">
        <v>28389.4</v>
      </c>
      <c r="K181" s="88">
        <v>28432.6</v>
      </c>
      <c r="L181" s="90">
        <v>28611.2</v>
      </c>
    </row>
    <row r="182" spans="1:12" ht="12">
      <c r="A182" s="82" t="s">
        <v>271</v>
      </c>
      <c r="B182" s="88">
        <v>8981.7</v>
      </c>
      <c r="C182" s="88">
        <v>9135.8</v>
      </c>
      <c r="D182" s="88">
        <v>9658.6</v>
      </c>
      <c r="E182" s="88">
        <v>9549.7</v>
      </c>
      <c r="F182" s="88">
        <v>8941.3</v>
      </c>
      <c r="G182" s="88">
        <v>9045</v>
      </c>
      <c r="H182" s="88">
        <v>9454.4</v>
      </c>
      <c r="I182" s="88">
        <v>9482</v>
      </c>
      <c r="J182" s="88">
        <v>9740.8</v>
      </c>
      <c r="K182" s="88">
        <v>10089.3</v>
      </c>
      <c r="L182" s="90">
        <v>10694.3</v>
      </c>
    </row>
    <row r="183" spans="1:12" ht="12">
      <c r="A183" s="82" t="s">
        <v>272</v>
      </c>
      <c r="B183" s="88">
        <v>4471.9</v>
      </c>
      <c r="C183" s="88">
        <v>4531.6</v>
      </c>
      <c r="D183" s="88">
        <v>4509.8</v>
      </c>
      <c r="E183" s="88">
        <v>4482.8</v>
      </c>
      <c r="F183" s="88">
        <v>4459.7</v>
      </c>
      <c r="G183" s="88">
        <v>4510.9</v>
      </c>
      <c r="H183" s="88">
        <v>4558.2</v>
      </c>
      <c r="I183" s="88">
        <v>4555.3</v>
      </c>
      <c r="J183" s="88">
        <v>4610.9</v>
      </c>
      <c r="K183" s="88">
        <v>4660.2</v>
      </c>
      <c r="L183" s="90">
        <v>4676.4</v>
      </c>
    </row>
    <row r="184" spans="1:12" ht="12">
      <c r="A184" s="82" t="s">
        <v>273</v>
      </c>
      <c r="B184" s="88">
        <v>4509.8</v>
      </c>
      <c r="C184" s="88">
        <v>4604.2</v>
      </c>
      <c r="D184" s="88">
        <v>5148.8</v>
      </c>
      <c r="E184" s="88">
        <v>5066.9</v>
      </c>
      <c r="F184" s="88">
        <v>4481.6</v>
      </c>
      <c r="G184" s="88">
        <v>4534.1</v>
      </c>
      <c r="H184" s="88">
        <v>4896.1</v>
      </c>
      <c r="I184" s="88">
        <v>4926.7</v>
      </c>
      <c r="J184" s="88">
        <v>5129.8</v>
      </c>
      <c r="K184" s="88">
        <v>5429.2</v>
      </c>
      <c r="L184" s="90">
        <v>6017.9</v>
      </c>
    </row>
    <row r="185" spans="1:12" ht="12">
      <c r="A185" s="91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90"/>
    </row>
    <row r="186" spans="1:12" ht="12">
      <c r="A186" s="82" t="s">
        <v>36</v>
      </c>
      <c r="B186" s="88">
        <v>523678</v>
      </c>
      <c r="C186" s="88">
        <v>535039.7</v>
      </c>
      <c r="D186" s="88">
        <v>525582.3</v>
      </c>
      <c r="E186" s="88">
        <v>519599.3</v>
      </c>
      <c r="F186" s="88">
        <v>522977.5</v>
      </c>
      <c r="G186" s="88">
        <v>516909.7</v>
      </c>
      <c r="H186" s="88">
        <v>513049.7</v>
      </c>
      <c r="I186" s="88">
        <v>511935.3</v>
      </c>
      <c r="J186" s="88">
        <v>516981.3</v>
      </c>
      <c r="K186" s="88">
        <v>522494.5</v>
      </c>
      <c r="L186" s="90">
        <v>524570.3</v>
      </c>
    </row>
    <row r="187" spans="1:12" ht="12">
      <c r="A187" s="91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90"/>
    </row>
    <row r="188" spans="1:12" ht="12">
      <c r="A188" s="82" t="s">
        <v>37</v>
      </c>
      <c r="B188" s="88">
        <v>3036.7</v>
      </c>
      <c r="C188" s="88">
        <v>3824.2</v>
      </c>
      <c r="D188" s="88">
        <v>3710.9</v>
      </c>
      <c r="E188" s="88">
        <v>3581.5</v>
      </c>
      <c r="F188" s="88">
        <v>3869.4</v>
      </c>
      <c r="G188" s="88">
        <v>3996.2</v>
      </c>
      <c r="H188" s="88">
        <v>3874.9</v>
      </c>
      <c r="I188" s="88">
        <v>4050.5</v>
      </c>
      <c r="J188" s="88">
        <v>4279.1</v>
      </c>
      <c r="K188" s="88">
        <v>4769.1</v>
      </c>
      <c r="L188" s="90">
        <v>5407.5</v>
      </c>
    </row>
    <row r="189" spans="1:12" ht="12">
      <c r="A189" s="82" t="s">
        <v>38</v>
      </c>
      <c r="B189" s="88">
        <v>1969</v>
      </c>
      <c r="C189" s="88">
        <v>3275.8</v>
      </c>
      <c r="D189" s="88">
        <v>3248.6</v>
      </c>
      <c r="E189" s="88">
        <v>2862.9</v>
      </c>
      <c r="F189" s="88">
        <v>3184.7</v>
      </c>
      <c r="G189" s="88">
        <v>3147.7</v>
      </c>
      <c r="H189" s="88">
        <v>2803.6</v>
      </c>
      <c r="I189" s="88">
        <v>2895.6</v>
      </c>
      <c r="J189" s="88">
        <v>3160.4</v>
      </c>
      <c r="K189" s="88">
        <v>3089.7</v>
      </c>
      <c r="L189" s="90">
        <v>3297.9</v>
      </c>
    </row>
    <row r="190" spans="1:12" ht="12">
      <c r="A190" s="82" t="s">
        <v>39</v>
      </c>
      <c r="B190" s="88">
        <v>23599.6</v>
      </c>
      <c r="C190" s="88">
        <v>24875</v>
      </c>
      <c r="D190" s="88">
        <v>23946.6</v>
      </c>
      <c r="E190" s="88">
        <v>23794.7</v>
      </c>
      <c r="F190" s="88">
        <v>23294.1</v>
      </c>
      <c r="G190" s="88">
        <v>25601.9</v>
      </c>
      <c r="H190" s="88">
        <v>26637.5</v>
      </c>
      <c r="I190" s="88">
        <v>25903.5</v>
      </c>
      <c r="J190" s="88">
        <v>24598.1</v>
      </c>
      <c r="K190" s="88">
        <v>24341.6</v>
      </c>
      <c r="L190" s="90">
        <v>24130.6</v>
      </c>
    </row>
    <row r="191" spans="1:12" ht="12">
      <c r="A191" s="91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90"/>
    </row>
    <row r="192" spans="1:12" ht="12">
      <c r="A192" s="82" t="s">
        <v>212</v>
      </c>
      <c r="B192" s="88">
        <v>501146</v>
      </c>
      <c r="C192" s="88">
        <v>510713</v>
      </c>
      <c r="D192" s="88">
        <v>502098</v>
      </c>
      <c r="E192" s="88">
        <v>496523.2</v>
      </c>
      <c r="F192" s="88">
        <v>500368.1</v>
      </c>
      <c r="G192" s="88">
        <v>492156.3</v>
      </c>
      <c r="H192" s="88">
        <v>487483.6</v>
      </c>
      <c r="I192" s="88">
        <v>487186.7</v>
      </c>
      <c r="J192" s="88">
        <v>493501.9</v>
      </c>
      <c r="K192" s="88">
        <v>499832.3</v>
      </c>
      <c r="L192" s="90">
        <v>502549.2</v>
      </c>
    </row>
    <row r="193" spans="1:12" ht="12">
      <c r="A193" s="82" t="s">
        <v>213</v>
      </c>
      <c r="B193" s="88">
        <v>3115.9</v>
      </c>
      <c r="C193" s="88">
        <v>4536.1</v>
      </c>
      <c r="D193" s="88">
        <v>2744.9</v>
      </c>
      <c r="E193" s="88">
        <v>1105.4</v>
      </c>
      <c r="F193" s="88">
        <v>2621.9</v>
      </c>
      <c r="G193" s="88">
        <v>5563.4</v>
      </c>
      <c r="H193" s="88">
        <v>3828.7</v>
      </c>
      <c r="I193" s="88">
        <v>3107.3</v>
      </c>
      <c r="J193" s="88">
        <v>4826.5</v>
      </c>
      <c r="K193" s="88">
        <v>1902.1</v>
      </c>
      <c r="L193" s="90">
        <v>6375.8</v>
      </c>
    </row>
    <row r="194" spans="1:12" ht="12">
      <c r="A194" s="91"/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90"/>
    </row>
    <row r="195" spans="1:12" ht="12">
      <c r="A195" s="92" t="s">
        <v>112</v>
      </c>
      <c r="B195" s="93">
        <v>504261.9</v>
      </c>
      <c r="C195" s="94">
        <v>515249.1</v>
      </c>
      <c r="D195" s="94">
        <v>504842.9</v>
      </c>
      <c r="E195" s="94">
        <v>497628.6</v>
      </c>
      <c r="F195" s="94">
        <v>502989.9</v>
      </c>
      <c r="G195" s="94">
        <v>497719.7</v>
      </c>
      <c r="H195" s="94">
        <v>491312.2</v>
      </c>
      <c r="I195" s="94">
        <v>490294</v>
      </c>
      <c r="J195" s="94">
        <v>498328.4</v>
      </c>
      <c r="K195" s="94">
        <v>501734.4</v>
      </c>
      <c r="L195" s="95">
        <v>508925.1</v>
      </c>
    </row>
  </sheetData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96"/>
  <sheetViews>
    <sheetView workbookViewId="0" topLeftCell="A110">
      <selection activeCell="A126" sqref="A126:L195"/>
    </sheetView>
  </sheetViews>
  <sheetFormatPr defaultColWidth="9.00390625" defaultRowHeight="13.5"/>
  <cols>
    <col min="1" max="1" width="33.625" style="27" customWidth="1"/>
    <col min="2" max="30" width="9.375" style="3" bestFit="1" customWidth="1"/>
    <col min="31" max="16384" width="9.00390625" style="3" customWidth="1"/>
  </cols>
  <sheetData>
    <row r="1" s="74" customFormat="1" ht="12">
      <c r="A1" s="73" t="s">
        <v>106</v>
      </c>
    </row>
    <row r="2" spans="1:30" ht="12">
      <c r="A2" s="47" t="s">
        <v>41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</row>
    <row r="3" spans="1:30" ht="12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</row>
    <row r="4" spans="1:30" ht="12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</row>
    <row r="5" spans="1:30" ht="12">
      <c r="A5" s="49" t="s">
        <v>42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48"/>
      <c r="AD5" s="48"/>
    </row>
    <row r="6" spans="1:30" ht="12">
      <c r="A6" s="51"/>
      <c r="B6" s="52" t="s">
        <v>161</v>
      </c>
      <c r="C6" s="52" t="s">
        <v>162</v>
      </c>
      <c r="D6" s="52" t="s">
        <v>163</v>
      </c>
      <c r="E6" s="52" t="s">
        <v>164</v>
      </c>
      <c r="F6" s="52" t="s">
        <v>165</v>
      </c>
      <c r="G6" s="52" t="s">
        <v>166</v>
      </c>
      <c r="H6" s="52" t="s">
        <v>167</v>
      </c>
      <c r="I6" s="52" t="s">
        <v>168</v>
      </c>
      <c r="J6" s="52" t="s">
        <v>169</v>
      </c>
      <c r="K6" s="52" t="s">
        <v>170</v>
      </c>
      <c r="L6" s="52" t="s">
        <v>171</v>
      </c>
      <c r="M6" s="52" t="s">
        <v>172</v>
      </c>
      <c r="N6" s="52" t="s">
        <v>173</v>
      </c>
      <c r="O6" s="52" t="s">
        <v>174</v>
      </c>
      <c r="P6" s="52" t="s">
        <v>175</v>
      </c>
      <c r="Q6" s="52" t="s">
        <v>176</v>
      </c>
      <c r="R6" s="52" t="s">
        <v>177</v>
      </c>
      <c r="S6" s="52" t="s">
        <v>178</v>
      </c>
      <c r="T6" s="52" t="s">
        <v>179</v>
      </c>
      <c r="U6" s="52" t="s">
        <v>180</v>
      </c>
      <c r="V6" s="52" t="s">
        <v>181</v>
      </c>
      <c r="W6" s="52" t="s">
        <v>182</v>
      </c>
      <c r="X6" s="52" t="s">
        <v>183</v>
      </c>
      <c r="Y6" s="52" t="s">
        <v>184</v>
      </c>
      <c r="Z6" s="52" t="s">
        <v>185</v>
      </c>
      <c r="AA6" s="52" t="s">
        <v>186</v>
      </c>
      <c r="AB6" s="52" t="s">
        <v>187</v>
      </c>
      <c r="AC6" s="53" t="s">
        <v>188</v>
      </c>
      <c r="AD6" s="53" t="s">
        <v>189</v>
      </c>
    </row>
    <row r="7" spans="1:30" ht="12">
      <c r="A7" s="54" t="s">
        <v>190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6"/>
      <c r="AD7" s="56"/>
    </row>
    <row r="8" spans="1:30" ht="12">
      <c r="A8" s="57"/>
      <c r="B8" s="58">
        <v>1970</v>
      </c>
      <c r="C8" s="58">
        <v>1971</v>
      </c>
      <c r="D8" s="58">
        <v>1972</v>
      </c>
      <c r="E8" s="58">
        <v>1973</v>
      </c>
      <c r="F8" s="58">
        <v>1974</v>
      </c>
      <c r="G8" s="58">
        <v>1975</v>
      </c>
      <c r="H8" s="58">
        <v>1976</v>
      </c>
      <c r="I8" s="58">
        <v>1977</v>
      </c>
      <c r="J8" s="58">
        <v>1978</v>
      </c>
      <c r="K8" s="58">
        <v>1979</v>
      </c>
      <c r="L8" s="58">
        <v>1980</v>
      </c>
      <c r="M8" s="58">
        <v>1981</v>
      </c>
      <c r="N8" s="58">
        <v>1982</v>
      </c>
      <c r="O8" s="58">
        <v>1983</v>
      </c>
      <c r="P8" s="58">
        <v>1984</v>
      </c>
      <c r="Q8" s="58">
        <v>1985</v>
      </c>
      <c r="R8" s="58">
        <v>1986</v>
      </c>
      <c r="S8" s="58">
        <v>1987</v>
      </c>
      <c r="T8" s="58">
        <v>1988</v>
      </c>
      <c r="U8" s="58">
        <v>1989</v>
      </c>
      <c r="V8" s="58">
        <v>1990</v>
      </c>
      <c r="W8" s="58">
        <v>1991</v>
      </c>
      <c r="X8" s="58">
        <v>1992</v>
      </c>
      <c r="Y8" s="58">
        <v>1993</v>
      </c>
      <c r="Z8" s="58">
        <v>1994</v>
      </c>
      <c r="AA8" s="58">
        <v>1995</v>
      </c>
      <c r="AB8" s="58">
        <v>1996</v>
      </c>
      <c r="AC8" s="57">
        <v>1997</v>
      </c>
      <c r="AD8" s="57">
        <v>1998</v>
      </c>
    </row>
    <row r="9" spans="1:30" ht="12">
      <c r="A9" s="54" t="s">
        <v>191</v>
      </c>
      <c r="B9" s="59">
        <v>167951.2</v>
      </c>
      <c r="C9" s="60">
        <v>177152.1</v>
      </c>
      <c r="D9" s="60">
        <v>194856.2</v>
      </c>
      <c r="E9" s="60">
        <v>210931.3</v>
      </c>
      <c r="F9" s="60">
        <v>207788.6</v>
      </c>
      <c r="G9" s="60">
        <v>210863.6</v>
      </c>
      <c r="H9" s="60">
        <v>218619.9</v>
      </c>
      <c r="I9" s="60">
        <v>227173.2</v>
      </c>
      <c r="J9" s="60">
        <v>237675.2</v>
      </c>
      <c r="K9" s="60">
        <v>254936.8</v>
      </c>
      <c r="L9" s="60">
        <v>266587.6</v>
      </c>
      <c r="M9" s="60">
        <v>275117.7</v>
      </c>
      <c r="N9" s="60">
        <v>281874.9</v>
      </c>
      <c r="O9" s="60">
        <v>290001.8</v>
      </c>
      <c r="P9" s="60">
        <v>302930.6</v>
      </c>
      <c r="Q9" s="60">
        <v>318836.9</v>
      </c>
      <c r="R9" s="60">
        <v>325991.8</v>
      </c>
      <c r="S9" s="60">
        <v>343048.1</v>
      </c>
      <c r="T9" s="60">
        <v>365770.5</v>
      </c>
      <c r="U9" s="60">
        <v>388232.9</v>
      </c>
      <c r="V9" s="60">
        <v>410725.3</v>
      </c>
      <c r="W9" s="60">
        <v>428339.5</v>
      </c>
      <c r="X9" s="60">
        <v>432972.9</v>
      </c>
      <c r="Y9" s="60">
        <v>429839.3</v>
      </c>
      <c r="Z9" s="60">
        <v>433472.1</v>
      </c>
      <c r="AA9" s="60">
        <v>442148.2</v>
      </c>
      <c r="AB9" s="60">
        <v>461929.3</v>
      </c>
      <c r="AC9" s="61">
        <v>469323.2</v>
      </c>
      <c r="AD9" s="61">
        <v>455604.2</v>
      </c>
    </row>
    <row r="10" spans="1:30" ht="12">
      <c r="A10" s="54" t="s">
        <v>192</v>
      </c>
      <c r="B10" s="59">
        <v>9660</v>
      </c>
      <c r="C10" s="60">
        <v>9240.3</v>
      </c>
      <c r="D10" s="60">
        <v>10468.5</v>
      </c>
      <c r="E10" s="60">
        <v>10940.6</v>
      </c>
      <c r="F10" s="60">
        <v>10834.5</v>
      </c>
      <c r="G10" s="60">
        <v>10756.4</v>
      </c>
      <c r="H10" s="60">
        <v>10271</v>
      </c>
      <c r="I10" s="60">
        <v>9947.1</v>
      </c>
      <c r="J10" s="60">
        <v>9995.8</v>
      </c>
      <c r="K10" s="60">
        <v>10125.5</v>
      </c>
      <c r="L10" s="60">
        <v>9469.1</v>
      </c>
      <c r="M10" s="60">
        <v>9578.6</v>
      </c>
      <c r="N10" s="60">
        <v>10060.4</v>
      </c>
      <c r="O10" s="60">
        <v>10213.3</v>
      </c>
      <c r="P10" s="60">
        <v>10529.4</v>
      </c>
      <c r="Q10" s="60">
        <v>10486.3</v>
      </c>
      <c r="R10" s="60">
        <v>10438.3</v>
      </c>
      <c r="S10" s="60">
        <v>10799</v>
      </c>
      <c r="T10" s="60">
        <v>10502.4</v>
      </c>
      <c r="U10" s="60">
        <v>10864.5</v>
      </c>
      <c r="V10" s="60">
        <v>10920.5</v>
      </c>
      <c r="W10" s="60">
        <v>10060.5</v>
      </c>
      <c r="X10" s="60">
        <v>10677.9</v>
      </c>
      <c r="Y10" s="60">
        <v>9389.9</v>
      </c>
      <c r="Z10" s="60">
        <v>10161.9</v>
      </c>
      <c r="AA10" s="60">
        <v>9652.9</v>
      </c>
      <c r="AB10" s="60">
        <v>9924.1</v>
      </c>
      <c r="AC10" s="61">
        <v>9523</v>
      </c>
      <c r="AD10" s="61">
        <v>9266.7</v>
      </c>
    </row>
    <row r="11" spans="1:30" ht="12">
      <c r="A11" s="54" t="s">
        <v>193</v>
      </c>
      <c r="B11" s="59">
        <v>1181.1</v>
      </c>
      <c r="C11" s="60">
        <v>1206.6</v>
      </c>
      <c r="D11" s="60">
        <v>1211.3</v>
      </c>
      <c r="E11" s="60">
        <v>1260.1</v>
      </c>
      <c r="F11" s="60">
        <v>1116.9</v>
      </c>
      <c r="G11" s="60">
        <v>1054.4</v>
      </c>
      <c r="H11" s="60">
        <v>1253</v>
      </c>
      <c r="I11" s="60">
        <v>1354.8</v>
      </c>
      <c r="J11" s="60">
        <v>1314.9</v>
      </c>
      <c r="K11" s="60">
        <v>1221.1</v>
      </c>
      <c r="L11" s="60">
        <v>1419.5</v>
      </c>
      <c r="M11" s="60">
        <v>1347.4</v>
      </c>
      <c r="N11" s="60">
        <v>1359.9</v>
      </c>
      <c r="O11" s="60">
        <v>1253.3</v>
      </c>
      <c r="P11" s="60">
        <v>1146.9</v>
      </c>
      <c r="Q11" s="60">
        <v>1044.8</v>
      </c>
      <c r="R11" s="60">
        <v>1049.5</v>
      </c>
      <c r="S11" s="60">
        <v>971.9</v>
      </c>
      <c r="T11" s="60">
        <v>976.4</v>
      </c>
      <c r="U11" s="60">
        <v>910.4</v>
      </c>
      <c r="V11" s="60">
        <v>1121.6</v>
      </c>
      <c r="W11" s="60">
        <v>1091.7</v>
      </c>
      <c r="X11" s="60">
        <v>1071.6</v>
      </c>
      <c r="Y11" s="60">
        <v>1024.2</v>
      </c>
      <c r="Z11" s="60">
        <v>872.4</v>
      </c>
      <c r="AA11" s="60">
        <v>860.7</v>
      </c>
      <c r="AB11" s="60">
        <v>899.1</v>
      </c>
      <c r="AC11" s="61">
        <v>904.1</v>
      </c>
      <c r="AD11" s="61">
        <v>889.9</v>
      </c>
    </row>
    <row r="12" spans="1:30" ht="12">
      <c r="A12" s="62"/>
      <c r="B12" s="59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1"/>
      <c r="AD12" s="61"/>
    </row>
    <row r="13" spans="1:30" ht="12">
      <c r="A13" s="54" t="s">
        <v>194</v>
      </c>
      <c r="B13" s="59">
        <v>48856</v>
      </c>
      <c r="C13" s="60">
        <v>51188.3</v>
      </c>
      <c r="D13" s="60">
        <v>55826.8</v>
      </c>
      <c r="E13" s="60">
        <v>62890.5</v>
      </c>
      <c r="F13" s="60">
        <v>61251.5</v>
      </c>
      <c r="G13" s="60">
        <v>58106.7</v>
      </c>
      <c r="H13" s="60">
        <v>63108.6</v>
      </c>
      <c r="I13" s="60">
        <v>65134.9</v>
      </c>
      <c r="J13" s="60">
        <v>67025.9</v>
      </c>
      <c r="K13" s="60">
        <v>72866.5</v>
      </c>
      <c r="L13" s="60">
        <v>75405.6</v>
      </c>
      <c r="M13" s="60">
        <v>78082.5</v>
      </c>
      <c r="N13" s="60">
        <v>80650.2</v>
      </c>
      <c r="O13" s="60">
        <v>83145.3</v>
      </c>
      <c r="P13" s="60">
        <v>88588.2</v>
      </c>
      <c r="Q13" s="60">
        <v>95718.1</v>
      </c>
      <c r="R13" s="60">
        <v>94229.8</v>
      </c>
      <c r="S13" s="60">
        <v>98612.9</v>
      </c>
      <c r="T13" s="60">
        <v>106506.4</v>
      </c>
      <c r="U13" s="60">
        <v>113489.5</v>
      </c>
      <c r="V13" s="60">
        <v>121218.9</v>
      </c>
      <c r="W13" s="60">
        <v>127598.2</v>
      </c>
      <c r="X13" s="60">
        <v>125821.7</v>
      </c>
      <c r="Y13" s="60">
        <v>120840.9</v>
      </c>
      <c r="Z13" s="60">
        <v>119985.7</v>
      </c>
      <c r="AA13" s="60">
        <v>126554.1</v>
      </c>
      <c r="AB13" s="60">
        <v>134299.6</v>
      </c>
      <c r="AC13" s="61">
        <v>139760.6</v>
      </c>
      <c r="AD13" s="61">
        <v>130379.8</v>
      </c>
    </row>
    <row r="14" spans="1:30" ht="12">
      <c r="A14" s="54" t="s">
        <v>195</v>
      </c>
      <c r="B14" s="59">
        <v>23335.4</v>
      </c>
      <c r="C14" s="60">
        <v>24821.5</v>
      </c>
      <c r="D14" s="60">
        <v>26823.2</v>
      </c>
      <c r="E14" s="60">
        <v>28553.8</v>
      </c>
      <c r="F14" s="60">
        <v>26743.1</v>
      </c>
      <c r="G14" s="60">
        <v>28708.4</v>
      </c>
      <c r="H14" s="60">
        <v>28056</v>
      </c>
      <c r="I14" s="60">
        <v>27745.4</v>
      </c>
      <c r="J14" s="60">
        <v>29879</v>
      </c>
      <c r="K14" s="60">
        <v>31462</v>
      </c>
      <c r="L14" s="60">
        <v>30966.6</v>
      </c>
      <c r="M14" s="60">
        <v>31988.6</v>
      </c>
      <c r="N14" s="60">
        <v>31179.6</v>
      </c>
      <c r="O14" s="60">
        <v>29113.9</v>
      </c>
      <c r="P14" s="60">
        <v>29021.9</v>
      </c>
      <c r="Q14" s="60">
        <v>29600.2</v>
      </c>
      <c r="R14" s="60">
        <v>30928.2</v>
      </c>
      <c r="S14" s="60">
        <v>34352.5</v>
      </c>
      <c r="T14" s="60">
        <v>37909.1</v>
      </c>
      <c r="U14" s="60">
        <v>40586.7</v>
      </c>
      <c r="V14" s="60">
        <v>43427.5</v>
      </c>
      <c r="W14" s="60">
        <v>45044.4</v>
      </c>
      <c r="X14" s="60">
        <v>45403.5</v>
      </c>
      <c r="Y14" s="60">
        <v>46757.1</v>
      </c>
      <c r="Z14" s="60">
        <v>46718.9</v>
      </c>
      <c r="AA14" s="60">
        <v>44780.9</v>
      </c>
      <c r="AB14" s="60">
        <v>45479.2</v>
      </c>
      <c r="AC14" s="61">
        <v>42889.3</v>
      </c>
      <c r="AD14" s="61">
        <v>39330.1</v>
      </c>
    </row>
    <row r="15" spans="1:30" ht="12">
      <c r="A15" s="54" t="s">
        <v>196</v>
      </c>
      <c r="B15" s="59">
        <v>4408.5</v>
      </c>
      <c r="C15" s="60">
        <v>4907.3</v>
      </c>
      <c r="D15" s="60">
        <v>5029.5</v>
      </c>
      <c r="E15" s="60">
        <v>5244.7</v>
      </c>
      <c r="F15" s="60">
        <v>5338.5</v>
      </c>
      <c r="G15" s="60">
        <v>5729.7</v>
      </c>
      <c r="H15" s="60">
        <v>5972.4</v>
      </c>
      <c r="I15" s="60">
        <v>6056.7</v>
      </c>
      <c r="J15" s="60">
        <v>6433</v>
      </c>
      <c r="K15" s="60">
        <v>7077.5</v>
      </c>
      <c r="L15" s="60">
        <v>8171.1</v>
      </c>
      <c r="M15" s="60">
        <v>8254.2</v>
      </c>
      <c r="N15" s="60">
        <v>8606.6</v>
      </c>
      <c r="O15" s="60">
        <v>9007.8</v>
      </c>
      <c r="P15" s="60">
        <v>9164.1</v>
      </c>
      <c r="Q15" s="60">
        <v>9395.8</v>
      </c>
      <c r="R15" s="60">
        <v>9298.7</v>
      </c>
      <c r="S15" s="60">
        <v>9465.7</v>
      </c>
      <c r="T15" s="60">
        <v>9976.4</v>
      </c>
      <c r="U15" s="60">
        <v>10443.6</v>
      </c>
      <c r="V15" s="60">
        <v>11242</v>
      </c>
      <c r="W15" s="60">
        <v>12002.8</v>
      </c>
      <c r="X15" s="60">
        <v>12081.5</v>
      </c>
      <c r="Y15" s="60">
        <v>12044.5</v>
      </c>
      <c r="Z15" s="60">
        <v>12411.6</v>
      </c>
      <c r="AA15" s="60">
        <v>12649.3</v>
      </c>
      <c r="AB15" s="60">
        <v>13850.3</v>
      </c>
      <c r="AC15" s="61">
        <v>13971.4</v>
      </c>
      <c r="AD15" s="61">
        <v>14641.4</v>
      </c>
    </row>
    <row r="16" spans="1:30" ht="12">
      <c r="A16" s="62"/>
      <c r="B16" s="59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1"/>
      <c r="AD16" s="61"/>
    </row>
    <row r="17" spans="1:30" ht="12">
      <c r="A17" s="54" t="s">
        <v>197</v>
      </c>
      <c r="B17" s="59">
        <v>16500.1</v>
      </c>
      <c r="C17" s="60">
        <v>17727.6</v>
      </c>
      <c r="D17" s="60">
        <v>20823.8</v>
      </c>
      <c r="E17" s="60">
        <v>22696.6</v>
      </c>
      <c r="F17" s="60">
        <v>22868</v>
      </c>
      <c r="G17" s="60">
        <v>24139.8</v>
      </c>
      <c r="H17" s="60">
        <v>25916.9</v>
      </c>
      <c r="I17" s="60">
        <v>27949.6</v>
      </c>
      <c r="J17" s="60">
        <v>30236.5</v>
      </c>
      <c r="K17" s="60">
        <v>33409.3</v>
      </c>
      <c r="L17" s="60">
        <v>37624.9</v>
      </c>
      <c r="M17" s="60">
        <v>38615.2</v>
      </c>
      <c r="N17" s="60">
        <v>40025</v>
      </c>
      <c r="O17" s="60">
        <v>41288.7</v>
      </c>
      <c r="P17" s="60">
        <v>41396.4</v>
      </c>
      <c r="Q17" s="60">
        <v>41902.9</v>
      </c>
      <c r="R17" s="60">
        <v>43969.7</v>
      </c>
      <c r="S17" s="60">
        <v>47547.6</v>
      </c>
      <c r="T17" s="60">
        <v>51099</v>
      </c>
      <c r="U17" s="60">
        <v>53809</v>
      </c>
      <c r="V17" s="60">
        <v>58358</v>
      </c>
      <c r="W17" s="60">
        <v>61939.9</v>
      </c>
      <c r="X17" s="60">
        <v>62687.7</v>
      </c>
      <c r="Y17" s="60">
        <v>61243.1</v>
      </c>
      <c r="Z17" s="60">
        <v>61097.9</v>
      </c>
      <c r="AA17" s="60">
        <v>62643</v>
      </c>
      <c r="AB17" s="60">
        <v>62749</v>
      </c>
      <c r="AC17" s="61">
        <v>63864.6</v>
      </c>
      <c r="AD17" s="61">
        <v>61623.3</v>
      </c>
    </row>
    <row r="18" spans="1:30" ht="12">
      <c r="A18" s="54" t="s">
        <v>198</v>
      </c>
      <c r="B18" s="59">
        <v>4417.5</v>
      </c>
      <c r="C18" s="60">
        <v>5550.3</v>
      </c>
      <c r="D18" s="60">
        <v>7724.2</v>
      </c>
      <c r="E18" s="60">
        <v>7795.7</v>
      </c>
      <c r="F18" s="60">
        <v>6601.4</v>
      </c>
      <c r="G18" s="60">
        <v>7829</v>
      </c>
      <c r="H18" s="60">
        <v>8117.5</v>
      </c>
      <c r="I18" s="60">
        <v>9389.7</v>
      </c>
      <c r="J18" s="60">
        <v>10929.7</v>
      </c>
      <c r="K18" s="60">
        <v>11232.4</v>
      </c>
      <c r="L18" s="60">
        <v>11249.2</v>
      </c>
      <c r="M18" s="60">
        <v>11527.1</v>
      </c>
      <c r="N18" s="60">
        <v>11655.5</v>
      </c>
      <c r="O18" s="60">
        <v>13076.8</v>
      </c>
      <c r="P18" s="60">
        <v>14676.3</v>
      </c>
      <c r="Q18" s="60">
        <v>15527.1</v>
      </c>
      <c r="R18" s="60">
        <v>17852.1</v>
      </c>
      <c r="S18" s="60">
        <v>20412.1</v>
      </c>
      <c r="T18" s="60">
        <v>22918.1</v>
      </c>
      <c r="U18" s="60">
        <v>25696.6</v>
      </c>
      <c r="V18" s="60">
        <v>25545.6</v>
      </c>
      <c r="W18" s="60">
        <v>25614.9</v>
      </c>
      <c r="X18" s="60">
        <v>25195.4</v>
      </c>
      <c r="Y18" s="60">
        <v>23743.7</v>
      </c>
      <c r="Z18" s="60">
        <v>25213.9</v>
      </c>
      <c r="AA18" s="60">
        <v>25007.2</v>
      </c>
      <c r="AB18" s="60">
        <v>23850.2</v>
      </c>
      <c r="AC18" s="61">
        <v>25439</v>
      </c>
      <c r="AD18" s="61">
        <v>25196.1</v>
      </c>
    </row>
    <row r="19" spans="1:30" ht="12">
      <c r="A19" s="54" t="s">
        <v>199</v>
      </c>
      <c r="B19" s="59">
        <v>17371.7</v>
      </c>
      <c r="C19" s="60">
        <v>18842.5</v>
      </c>
      <c r="D19" s="60">
        <v>20301.3</v>
      </c>
      <c r="E19" s="60">
        <v>22837.3</v>
      </c>
      <c r="F19" s="60">
        <v>23807.9</v>
      </c>
      <c r="G19" s="60">
        <v>24365.7</v>
      </c>
      <c r="H19" s="60">
        <v>25752.9</v>
      </c>
      <c r="I19" s="60">
        <v>27533.2</v>
      </c>
      <c r="J19" s="60">
        <v>28992.1</v>
      </c>
      <c r="K19" s="60">
        <v>30581.1</v>
      </c>
      <c r="L19" s="60">
        <v>31996.1</v>
      </c>
      <c r="M19" s="60">
        <v>32842.7</v>
      </c>
      <c r="N19" s="60">
        <v>33238.9</v>
      </c>
      <c r="O19" s="60">
        <v>34055</v>
      </c>
      <c r="P19" s="60">
        <v>35795.6</v>
      </c>
      <c r="Q19" s="60">
        <v>38408.1</v>
      </c>
      <c r="R19" s="60">
        <v>39890.1</v>
      </c>
      <c r="S19" s="60">
        <v>41818.9</v>
      </c>
      <c r="T19" s="60">
        <v>43905.2</v>
      </c>
      <c r="U19" s="60">
        <v>45366.7</v>
      </c>
      <c r="V19" s="60">
        <v>46792.2</v>
      </c>
      <c r="W19" s="60">
        <v>48438</v>
      </c>
      <c r="X19" s="60">
        <v>50395.5</v>
      </c>
      <c r="Y19" s="60">
        <v>52660.6</v>
      </c>
      <c r="Z19" s="60">
        <v>53903.6</v>
      </c>
      <c r="AA19" s="60">
        <v>54540.6</v>
      </c>
      <c r="AB19" s="60">
        <v>57600.3</v>
      </c>
      <c r="AC19" s="61">
        <v>59252.3</v>
      </c>
      <c r="AD19" s="61">
        <v>60003</v>
      </c>
    </row>
    <row r="20" spans="1:30" ht="12">
      <c r="A20" s="62"/>
      <c r="B20" s="59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1"/>
      <c r="AD20" s="61"/>
    </row>
    <row r="21" spans="1:30" ht="12">
      <c r="A21" s="54" t="s">
        <v>200</v>
      </c>
      <c r="B21" s="59">
        <v>14825.8</v>
      </c>
      <c r="C21" s="60">
        <v>15056.5</v>
      </c>
      <c r="D21" s="60">
        <v>15026</v>
      </c>
      <c r="E21" s="60">
        <v>16064.5</v>
      </c>
      <c r="F21" s="60">
        <v>17037.5</v>
      </c>
      <c r="G21" s="60">
        <v>18024</v>
      </c>
      <c r="H21" s="60">
        <v>17916.6</v>
      </c>
      <c r="I21" s="60">
        <v>17562.2</v>
      </c>
      <c r="J21" s="60">
        <v>17309.9</v>
      </c>
      <c r="K21" s="60">
        <v>17272.7</v>
      </c>
      <c r="L21" s="60">
        <v>18613.6</v>
      </c>
      <c r="M21" s="60">
        <v>19087.9</v>
      </c>
      <c r="N21" s="60">
        <v>19198.7</v>
      </c>
      <c r="O21" s="60">
        <v>20308.8</v>
      </c>
      <c r="P21" s="60">
        <v>21718.9</v>
      </c>
      <c r="Q21" s="60">
        <v>22415.1</v>
      </c>
      <c r="R21" s="60">
        <v>22948.8</v>
      </c>
      <c r="S21" s="60">
        <v>23822.5</v>
      </c>
      <c r="T21" s="60">
        <v>25379</v>
      </c>
      <c r="U21" s="60">
        <v>27689.9</v>
      </c>
      <c r="V21" s="60">
        <v>28474.8</v>
      </c>
      <c r="W21" s="60">
        <v>29308.6</v>
      </c>
      <c r="X21" s="60">
        <v>29138.4</v>
      </c>
      <c r="Y21" s="60">
        <v>29233.2</v>
      </c>
      <c r="Z21" s="60">
        <v>29577.5</v>
      </c>
      <c r="AA21" s="60">
        <v>29870.9</v>
      </c>
      <c r="AB21" s="60">
        <v>31958.1</v>
      </c>
      <c r="AC21" s="61">
        <v>32343.2</v>
      </c>
      <c r="AD21" s="61">
        <v>31860.2</v>
      </c>
    </row>
    <row r="22" spans="1:30" ht="12">
      <c r="A22" s="54" t="s">
        <v>201</v>
      </c>
      <c r="B22" s="59">
        <v>27395.2</v>
      </c>
      <c r="C22" s="60">
        <v>28611.1</v>
      </c>
      <c r="D22" s="60">
        <v>31621.5</v>
      </c>
      <c r="E22" s="60">
        <v>32647.5</v>
      </c>
      <c r="F22" s="60">
        <v>32189.3</v>
      </c>
      <c r="G22" s="60">
        <v>32149.5</v>
      </c>
      <c r="H22" s="60">
        <v>32255</v>
      </c>
      <c r="I22" s="60">
        <v>34499.5</v>
      </c>
      <c r="J22" s="60">
        <v>35558.3</v>
      </c>
      <c r="K22" s="60">
        <v>39688.6</v>
      </c>
      <c r="L22" s="60">
        <v>41672</v>
      </c>
      <c r="M22" s="60">
        <v>43793.4</v>
      </c>
      <c r="N22" s="60">
        <v>45900</v>
      </c>
      <c r="O22" s="60">
        <v>48538.9</v>
      </c>
      <c r="P22" s="60">
        <v>50893</v>
      </c>
      <c r="Q22" s="60">
        <v>54338.4</v>
      </c>
      <c r="R22" s="60">
        <v>55386.6</v>
      </c>
      <c r="S22" s="60">
        <v>55245.1</v>
      </c>
      <c r="T22" s="60">
        <v>56598.8</v>
      </c>
      <c r="U22" s="60">
        <v>59376</v>
      </c>
      <c r="V22" s="60">
        <v>63624.2</v>
      </c>
      <c r="W22" s="60">
        <v>67240.5</v>
      </c>
      <c r="X22" s="60">
        <v>70499.4</v>
      </c>
      <c r="Y22" s="60">
        <v>72902.1</v>
      </c>
      <c r="Z22" s="60">
        <v>73528.9</v>
      </c>
      <c r="AA22" s="60">
        <v>75588.6</v>
      </c>
      <c r="AB22" s="60">
        <v>81319.4</v>
      </c>
      <c r="AC22" s="61">
        <v>81375.8</v>
      </c>
      <c r="AD22" s="61">
        <v>82413.8</v>
      </c>
    </row>
    <row r="23" spans="1:30" ht="12">
      <c r="A23" s="62"/>
      <c r="B23" s="59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1"/>
      <c r="AD23" s="61"/>
    </row>
    <row r="24" spans="1:30" ht="12">
      <c r="A24" s="54" t="s">
        <v>202</v>
      </c>
      <c r="B24" s="59">
        <v>18525.3</v>
      </c>
      <c r="C24" s="60">
        <v>19087.8</v>
      </c>
      <c r="D24" s="60">
        <v>19768.8</v>
      </c>
      <c r="E24" s="60">
        <v>20623.9</v>
      </c>
      <c r="F24" s="60">
        <v>20515.7</v>
      </c>
      <c r="G24" s="60">
        <v>22959.3</v>
      </c>
      <c r="H24" s="60">
        <v>24023.1</v>
      </c>
      <c r="I24" s="60">
        <v>24899.2</v>
      </c>
      <c r="J24" s="60">
        <v>26028</v>
      </c>
      <c r="K24" s="60">
        <v>27011.9</v>
      </c>
      <c r="L24" s="60">
        <v>27857.2</v>
      </c>
      <c r="M24" s="60">
        <v>28880.3</v>
      </c>
      <c r="N24" s="60">
        <v>29769.7</v>
      </c>
      <c r="O24" s="60">
        <v>30196.4</v>
      </c>
      <c r="P24" s="60">
        <v>30731.5</v>
      </c>
      <c r="Q24" s="60">
        <v>30725.2</v>
      </c>
      <c r="R24" s="60">
        <v>31497.4</v>
      </c>
      <c r="S24" s="60">
        <v>31982.7</v>
      </c>
      <c r="T24" s="60">
        <v>32319.1</v>
      </c>
      <c r="U24" s="60">
        <v>32598.8</v>
      </c>
      <c r="V24" s="60">
        <v>32688</v>
      </c>
      <c r="W24" s="60">
        <v>32378</v>
      </c>
      <c r="X24" s="60">
        <v>32677.5</v>
      </c>
      <c r="Y24" s="60">
        <v>33161.8</v>
      </c>
      <c r="Z24" s="60">
        <v>33800.1</v>
      </c>
      <c r="AA24" s="60">
        <v>34459.9</v>
      </c>
      <c r="AB24" s="60">
        <v>35257.7</v>
      </c>
      <c r="AC24" s="61">
        <v>36014.1</v>
      </c>
      <c r="AD24" s="61">
        <v>36223.2</v>
      </c>
    </row>
    <row r="25" spans="1:30" ht="12">
      <c r="A25" s="54" t="s">
        <v>203</v>
      </c>
      <c r="B25" s="59">
        <v>427.2</v>
      </c>
      <c r="C25" s="60">
        <v>474</v>
      </c>
      <c r="D25" s="60">
        <v>532.9</v>
      </c>
      <c r="E25" s="60">
        <v>597.6</v>
      </c>
      <c r="F25" s="60">
        <v>608.9</v>
      </c>
      <c r="G25" s="60">
        <v>681.6</v>
      </c>
      <c r="H25" s="60">
        <v>723.4</v>
      </c>
      <c r="I25" s="60">
        <v>762</v>
      </c>
      <c r="J25" s="60">
        <v>810.9</v>
      </c>
      <c r="K25" s="60">
        <v>850</v>
      </c>
      <c r="L25" s="60">
        <v>898.6</v>
      </c>
      <c r="M25" s="60">
        <v>945.7</v>
      </c>
      <c r="N25" s="60">
        <v>991.7</v>
      </c>
      <c r="O25" s="60">
        <v>1039.6</v>
      </c>
      <c r="P25" s="60">
        <v>1077.9</v>
      </c>
      <c r="Q25" s="60">
        <v>1114.6</v>
      </c>
      <c r="R25" s="60">
        <v>1179</v>
      </c>
      <c r="S25" s="60">
        <v>1262.3</v>
      </c>
      <c r="T25" s="60">
        <v>1282.8</v>
      </c>
      <c r="U25" s="60">
        <v>1338.8</v>
      </c>
      <c r="V25" s="60">
        <v>1379.7</v>
      </c>
      <c r="W25" s="60">
        <v>1408.2</v>
      </c>
      <c r="X25" s="60">
        <v>1448.5</v>
      </c>
      <c r="Y25" s="60">
        <v>1519.4</v>
      </c>
      <c r="Z25" s="60">
        <v>1597.5</v>
      </c>
      <c r="AA25" s="60">
        <v>1665.9</v>
      </c>
      <c r="AB25" s="60">
        <v>1774</v>
      </c>
      <c r="AC25" s="61">
        <v>1838.6</v>
      </c>
      <c r="AD25" s="61">
        <v>1906.3</v>
      </c>
    </row>
    <row r="26" spans="1:30" ht="12">
      <c r="A26" s="54" t="s">
        <v>204</v>
      </c>
      <c r="B26" s="59">
        <v>8065</v>
      </c>
      <c r="C26" s="60">
        <v>8230.2</v>
      </c>
      <c r="D26" s="60">
        <v>8460.3</v>
      </c>
      <c r="E26" s="60">
        <v>8688.3</v>
      </c>
      <c r="F26" s="60">
        <v>8695.8</v>
      </c>
      <c r="G26" s="60">
        <v>9612.6</v>
      </c>
      <c r="H26" s="60">
        <v>10028</v>
      </c>
      <c r="I26" s="60">
        <v>10385.8</v>
      </c>
      <c r="J26" s="60">
        <v>10824.6</v>
      </c>
      <c r="K26" s="60">
        <v>11200.3</v>
      </c>
      <c r="L26" s="60">
        <v>11495.8</v>
      </c>
      <c r="M26" s="60">
        <v>11874.3</v>
      </c>
      <c r="N26" s="60">
        <v>12230.2</v>
      </c>
      <c r="O26" s="60">
        <v>12409.1</v>
      </c>
      <c r="P26" s="60">
        <v>12675.5</v>
      </c>
      <c r="Q26" s="60">
        <v>12712.8</v>
      </c>
      <c r="R26" s="60">
        <v>13051.2</v>
      </c>
      <c r="S26" s="60">
        <v>13235.3</v>
      </c>
      <c r="T26" s="60">
        <v>13349.8</v>
      </c>
      <c r="U26" s="60">
        <v>13434.6</v>
      </c>
      <c r="V26" s="60">
        <v>13456.5</v>
      </c>
      <c r="W26" s="60">
        <v>13328</v>
      </c>
      <c r="X26" s="60">
        <v>13449.2</v>
      </c>
      <c r="Y26" s="60">
        <v>13645.6</v>
      </c>
      <c r="Z26" s="60">
        <v>13851.3</v>
      </c>
      <c r="AA26" s="60">
        <v>14044.9</v>
      </c>
      <c r="AB26" s="60">
        <v>14356.7</v>
      </c>
      <c r="AC26" s="61">
        <v>14572.8</v>
      </c>
      <c r="AD26" s="61">
        <v>14553.8</v>
      </c>
    </row>
    <row r="27" spans="1:30" ht="12">
      <c r="A27" s="54" t="s">
        <v>205</v>
      </c>
      <c r="B27" s="59">
        <v>10033.1</v>
      </c>
      <c r="C27" s="60">
        <v>10383.6</v>
      </c>
      <c r="D27" s="60">
        <v>10775.7</v>
      </c>
      <c r="E27" s="60">
        <v>11338.1</v>
      </c>
      <c r="F27" s="60">
        <v>11211</v>
      </c>
      <c r="G27" s="60">
        <v>12665.1</v>
      </c>
      <c r="H27" s="60">
        <v>13271.7</v>
      </c>
      <c r="I27" s="60">
        <v>13751.4</v>
      </c>
      <c r="J27" s="60">
        <v>14392.5</v>
      </c>
      <c r="K27" s="60">
        <v>14961.6</v>
      </c>
      <c r="L27" s="60">
        <v>15462.8</v>
      </c>
      <c r="M27" s="60">
        <v>16060.3</v>
      </c>
      <c r="N27" s="60">
        <v>16547.8</v>
      </c>
      <c r="O27" s="60">
        <v>16747.7</v>
      </c>
      <c r="P27" s="60">
        <v>16978.1</v>
      </c>
      <c r="Q27" s="60">
        <v>16897.8</v>
      </c>
      <c r="R27" s="60">
        <v>17267.1</v>
      </c>
      <c r="S27" s="60">
        <v>17485.2</v>
      </c>
      <c r="T27" s="60">
        <v>17686.5</v>
      </c>
      <c r="U27" s="60">
        <v>17825.4</v>
      </c>
      <c r="V27" s="60">
        <v>17851.8</v>
      </c>
      <c r="W27" s="60">
        <v>17641.8</v>
      </c>
      <c r="X27" s="60">
        <v>17779.7</v>
      </c>
      <c r="Y27" s="60">
        <v>17996.8</v>
      </c>
      <c r="Z27" s="60">
        <v>18351.3</v>
      </c>
      <c r="AA27" s="60">
        <v>18749</v>
      </c>
      <c r="AB27" s="60">
        <v>19127</v>
      </c>
      <c r="AC27" s="61">
        <v>19602.7</v>
      </c>
      <c r="AD27" s="61">
        <v>19763.2</v>
      </c>
    </row>
    <row r="28" spans="1:30" ht="12">
      <c r="A28" s="62"/>
      <c r="B28" s="59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1"/>
      <c r="AD28" s="61"/>
    </row>
    <row r="29" spans="1:30" ht="12">
      <c r="A29" s="54" t="s">
        <v>206</v>
      </c>
      <c r="B29" s="59">
        <v>3443.9</v>
      </c>
      <c r="C29" s="60">
        <v>3437.3</v>
      </c>
      <c r="D29" s="60">
        <v>3623.7</v>
      </c>
      <c r="E29" s="60">
        <v>4056.1</v>
      </c>
      <c r="F29" s="60">
        <v>4059.6</v>
      </c>
      <c r="G29" s="60">
        <v>4646.9</v>
      </c>
      <c r="H29" s="60">
        <v>4798.7</v>
      </c>
      <c r="I29" s="60">
        <v>5089.9</v>
      </c>
      <c r="J29" s="60">
        <v>5405.5</v>
      </c>
      <c r="K29" s="60">
        <v>5755.1</v>
      </c>
      <c r="L29" s="60">
        <v>5938</v>
      </c>
      <c r="M29" s="60">
        <v>6020.1</v>
      </c>
      <c r="N29" s="60">
        <v>6242.9</v>
      </c>
      <c r="O29" s="60">
        <v>6625.1</v>
      </c>
      <c r="P29" s="60">
        <v>6957</v>
      </c>
      <c r="Q29" s="60">
        <v>7237.6</v>
      </c>
      <c r="R29" s="60">
        <v>7520.4</v>
      </c>
      <c r="S29" s="60">
        <v>7750.8</v>
      </c>
      <c r="T29" s="60">
        <v>8140.7</v>
      </c>
      <c r="U29" s="60">
        <v>8390.3</v>
      </c>
      <c r="V29" s="60">
        <v>8524.3</v>
      </c>
      <c r="W29" s="60">
        <v>8717.1</v>
      </c>
      <c r="X29" s="60">
        <v>9067</v>
      </c>
      <c r="Y29" s="60">
        <v>9513</v>
      </c>
      <c r="Z29" s="60">
        <v>9732.1</v>
      </c>
      <c r="AA29" s="60">
        <v>10115.5</v>
      </c>
      <c r="AB29" s="60">
        <v>10616.3</v>
      </c>
      <c r="AC29" s="61">
        <v>10967.5</v>
      </c>
      <c r="AD29" s="61">
        <v>11427.5</v>
      </c>
    </row>
    <row r="30" spans="1:30" ht="12">
      <c r="A30" s="54" t="s">
        <v>207</v>
      </c>
      <c r="B30" s="59">
        <v>3443.9</v>
      </c>
      <c r="C30" s="60">
        <v>3437.3</v>
      </c>
      <c r="D30" s="60">
        <v>3623.7</v>
      </c>
      <c r="E30" s="60">
        <v>4056.1</v>
      </c>
      <c r="F30" s="60">
        <v>4059.6</v>
      </c>
      <c r="G30" s="60">
        <v>4646.9</v>
      </c>
      <c r="H30" s="60">
        <v>4798.7</v>
      </c>
      <c r="I30" s="60">
        <v>5089.9</v>
      </c>
      <c r="J30" s="60">
        <v>5405.5</v>
      </c>
      <c r="K30" s="60">
        <v>5755.1</v>
      </c>
      <c r="L30" s="60">
        <v>5938</v>
      </c>
      <c r="M30" s="60">
        <v>6020.1</v>
      </c>
      <c r="N30" s="60">
        <v>6242.9</v>
      </c>
      <c r="O30" s="60">
        <v>6625.1</v>
      </c>
      <c r="P30" s="60">
        <v>6957</v>
      </c>
      <c r="Q30" s="60">
        <v>7237.6</v>
      </c>
      <c r="R30" s="60">
        <v>7520.4</v>
      </c>
      <c r="S30" s="60">
        <v>7750.8</v>
      </c>
      <c r="T30" s="60">
        <v>8140.7</v>
      </c>
      <c r="U30" s="60">
        <v>8390.3</v>
      </c>
      <c r="V30" s="60">
        <v>8524.3</v>
      </c>
      <c r="W30" s="60">
        <v>8717.1</v>
      </c>
      <c r="X30" s="60">
        <v>9067</v>
      </c>
      <c r="Y30" s="60">
        <v>9513</v>
      </c>
      <c r="Z30" s="60">
        <v>9732.1</v>
      </c>
      <c r="AA30" s="60">
        <v>10115.5</v>
      </c>
      <c r="AB30" s="60">
        <v>10616.3</v>
      </c>
      <c r="AC30" s="61">
        <v>10967.5</v>
      </c>
      <c r="AD30" s="61">
        <v>11427.5</v>
      </c>
    </row>
    <row r="31" spans="1:30" ht="12">
      <c r="A31" s="62"/>
      <c r="B31" s="59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1"/>
      <c r="AD31" s="61"/>
    </row>
    <row r="32" spans="1:30" ht="12">
      <c r="A32" s="54" t="s">
        <v>208</v>
      </c>
      <c r="B32" s="59">
        <v>189920.4</v>
      </c>
      <c r="C32" s="60">
        <v>199677.2</v>
      </c>
      <c r="D32" s="60">
        <v>218248.6</v>
      </c>
      <c r="E32" s="60">
        <v>235611.3</v>
      </c>
      <c r="F32" s="60">
        <v>232364</v>
      </c>
      <c r="G32" s="60">
        <v>238469.8</v>
      </c>
      <c r="H32" s="60">
        <v>247441.7</v>
      </c>
      <c r="I32" s="60">
        <v>257162.3</v>
      </c>
      <c r="J32" s="60">
        <v>269108.8</v>
      </c>
      <c r="K32" s="60">
        <v>287703.8</v>
      </c>
      <c r="L32" s="60">
        <v>300382.8</v>
      </c>
      <c r="M32" s="60">
        <v>310018.1</v>
      </c>
      <c r="N32" s="60">
        <v>317887.4</v>
      </c>
      <c r="O32" s="60">
        <v>326823.3</v>
      </c>
      <c r="P32" s="60">
        <v>340619.1</v>
      </c>
      <c r="Q32" s="60">
        <v>356799.8</v>
      </c>
      <c r="R32" s="60">
        <v>365009.6</v>
      </c>
      <c r="S32" s="60">
        <v>382781.6</v>
      </c>
      <c r="T32" s="60">
        <v>406230.3</v>
      </c>
      <c r="U32" s="60">
        <v>429222</v>
      </c>
      <c r="V32" s="60">
        <v>451937.6</v>
      </c>
      <c r="W32" s="60">
        <v>469434.6</v>
      </c>
      <c r="X32" s="60">
        <v>474717.4</v>
      </c>
      <c r="Y32" s="60">
        <v>472514</v>
      </c>
      <c r="Z32" s="60">
        <v>477004.3</v>
      </c>
      <c r="AA32" s="60">
        <v>486723.5</v>
      </c>
      <c r="AB32" s="60">
        <v>507803.3</v>
      </c>
      <c r="AC32" s="61">
        <v>516304.8</v>
      </c>
      <c r="AD32" s="61">
        <v>503255</v>
      </c>
    </row>
    <row r="33" spans="1:30" ht="12">
      <c r="A33" s="54" t="s">
        <v>43</v>
      </c>
      <c r="B33" s="59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1"/>
      <c r="AD33" s="61"/>
    </row>
    <row r="34" spans="1:30" ht="12">
      <c r="A34" s="54" t="s">
        <v>209</v>
      </c>
      <c r="B34" s="59">
        <v>1165.4</v>
      </c>
      <c r="C34" s="60">
        <v>1056.4</v>
      </c>
      <c r="D34" s="60">
        <v>1118.7</v>
      </c>
      <c r="E34" s="60">
        <v>1270</v>
      </c>
      <c r="F34" s="60">
        <v>753.1</v>
      </c>
      <c r="G34" s="60">
        <v>585.3</v>
      </c>
      <c r="H34" s="60">
        <v>654.4</v>
      </c>
      <c r="I34" s="60">
        <v>728.2</v>
      </c>
      <c r="J34" s="60">
        <v>843.1</v>
      </c>
      <c r="K34" s="60">
        <v>868.8</v>
      </c>
      <c r="L34" s="60">
        <v>893.8</v>
      </c>
      <c r="M34" s="60">
        <v>866.1</v>
      </c>
      <c r="N34" s="60">
        <v>869.4</v>
      </c>
      <c r="O34" s="60">
        <v>844.8</v>
      </c>
      <c r="P34" s="60">
        <v>959.1</v>
      </c>
      <c r="Q34" s="60">
        <v>1002.3</v>
      </c>
      <c r="R34" s="60">
        <v>1119.8</v>
      </c>
      <c r="S34" s="60">
        <v>1331.3</v>
      </c>
      <c r="T34" s="60">
        <v>1478.3</v>
      </c>
      <c r="U34" s="60">
        <v>2534.6</v>
      </c>
      <c r="V34" s="60">
        <v>2732.6</v>
      </c>
      <c r="W34" s="60">
        <v>3139.9</v>
      </c>
      <c r="X34" s="60">
        <v>3349.3</v>
      </c>
      <c r="Y34" s="60">
        <v>3290.4</v>
      </c>
      <c r="Z34" s="60">
        <v>3708.3</v>
      </c>
      <c r="AA34" s="60">
        <v>3999.1</v>
      </c>
      <c r="AB34" s="60">
        <v>3885.6</v>
      </c>
      <c r="AC34" s="61">
        <v>3727.7</v>
      </c>
      <c r="AD34" s="61">
        <v>3473.7</v>
      </c>
    </row>
    <row r="35" spans="1:30" ht="12">
      <c r="A35" s="54" t="s">
        <v>210</v>
      </c>
      <c r="B35" s="59">
        <v>951</v>
      </c>
      <c r="C35" s="60">
        <v>911.8</v>
      </c>
      <c r="D35" s="60">
        <v>965.1</v>
      </c>
      <c r="E35" s="60">
        <v>1079.6</v>
      </c>
      <c r="F35" s="60">
        <v>1034.2</v>
      </c>
      <c r="G35" s="60">
        <v>904.9</v>
      </c>
      <c r="H35" s="60">
        <v>915.5</v>
      </c>
      <c r="I35" s="60">
        <v>933.6</v>
      </c>
      <c r="J35" s="60">
        <v>971.6</v>
      </c>
      <c r="K35" s="60">
        <v>1075.5</v>
      </c>
      <c r="L35" s="60">
        <v>1112.7</v>
      </c>
      <c r="M35" s="60">
        <v>1157.9</v>
      </c>
      <c r="N35" s="60">
        <v>1173.7</v>
      </c>
      <c r="O35" s="60">
        <v>1140.1</v>
      </c>
      <c r="P35" s="60">
        <v>1263.1</v>
      </c>
      <c r="Q35" s="60">
        <v>1392.1</v>
      </c>
      <c r="R35" s="60">
        <v>1445</v>
      </c>
      <c r="S35" s="60">
        <v>1532.7</v>
      </c>
      <c r="T35" s="60">
        <v>1777.6</v>
      </c>
      <c r="U35" s="60">
        <v>2000.4</v>
      </c>
      <c r="V35" s="60">
        <v>2203.9</v>
      </c>
      <c r="W35" s="60">
        <v>2331</v>
      </c>
      <c r="X35" s="60">
        <v>2174.6</v>
      </c>
      <c r="Y35" s="60">
        <v>2009.6</v>
      </c>
      <c r="Z35" s="60">
        <v>1942</v>
      </c>
      <c r="AA35" s="60">
        <v>2044.3</v>
      </c>
      <c r="AB35" s="60">
        <v>2323.1</v>
      </c>
      <c r="AC35" s="61">
        <v>2488.4</v>
      </c>
      <c r="AD35" s="61">
        <v>2209.9</v>
      </c>
    </row>
    <row r="36" spans="1:30" ht="12">
      <c r="A36" s="54" t="s">
        <v>211</v>
      </c>
      <c r="B36" s="59">
        <v>4667.3</v>
      </c>
      <c r="C36" s="60">
        <v>5616.8</v>
      </c>
      <c r="D36" s="60">
        <v>7028.7</v>
      </c>
      <c r="E36" s="60">
        <v>7619.5</v>
      </c>
      <c r="F36" s="60">
        <v>7043.6</v>
      </c>
      <c r="G36" s="60">
        <v>7778.8</v>
      </c>
      <c r="H36" s="60">
        <v>8007.1</v>
      </c>
      <c r="I36" s="60">
        <v>8790.6</v>
      </c>
      <c r="J36" s="60">
        <v>9498.6</v>
      </c>
      <c r="K36" s="60">
        <v>9914.2</v>
      </c>
      <c r="L36" s="60">
        <v>9875.5</v>
      </c>
      <c r="M36" s="60">
        <v>9790.8</v>
      </c>
      <c r="N36" s="60">
        <v>9997</v>
      </c>
      <c r="O36" s="60">
        <v>11361.8</v>
      </c>
      <c r="P36" s="60">
        <v>12997.6</v>
      </c>
      <c r="Q36" s="60">
        <v>14010.2</v>
      </c>
      <c r="R36" s="60">
        <v>14094.3</v>
      </c>
      <c r="S36" s="60">
        <v>16350.1</v>
      </c>
      <c r="T36" s="60">
        <v>17356.3</v>
      </c>
      <c r="U36" s="60">
        <v>21045.4</v>
      </c>
      <c r="V36" s="60">
        <v>22605.9</v>
      </c>
      <c r="W36" s="60">
        <v>22964.5</v>
      </c>
      <c r="X36" s="60">
        <v>23583.2</v>
      </c>
      <c r="Y36" s="60">
        <v>21481.3</v>
      </c>
      <c r="Z36" s="60">
        <v>22420</v>
      </c>
      <c r="AA36" s="60">
        <v>23641.8</v>
      </c>
      <c r="AB36" s="60">
        <v>21991.6</v>
      </c>
      <c r="AC36" s="61">
        <v>23512.1</v>
      </c>
      <c r="AD36" s="61">
        <v>23206.4</v>
      </c>
    </row>
    <row r="37" spans="1:30" ht="12">
      <c r="A37" s="62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1"/>
      <c r="AD37" s="61"/>
    </row>
    <row r="38" spans="1:30" ht="12">
      <c r="A38" s="54" t="s">
        <v>212</v>
      </c>
      <c r="B38" s="59">
        <v>185467.5</v>
      </c>
      <c r="C38" s="60">
        <v>194204.9</v>
      </c>
      <c r="D38" s="60">
        <v>211373.5</v>
      </c>
      <c r="E38" s="60">
        <v>228182.1</v>
      </c>
      <c r="F38" s="60">
        <v>225039.3</v>
      </c>
      <c r="G38" s="60">
        <v>230371.4</v>
      </c>
      <c r="H38" s="60">
        <v>239173.6</v>
      </c>
      <c r="I38" s="60">
        <v>248166.2</v>
      </c>
      <c r="J38" s="60">
        <v>259481.7</v>
      </c>
      <c r="K38" s="60">
        <v>277582.9</v>
      </c>
      <c r="L38" s="60">
        <v>290288.3</v>
      </c>
      <c r="M38" s="60">
        <v>299935.6</v>
      </c>
      <c r="N38" s="60">
        <v>307586.1</v>
      </c>
      <c r="O38" s="60">
        <v>315166.2</v>
      </c>
      <c r="P38" s="60">
        <v>327317.4</v>
      </c>
      <c r="Q38" s="60">
        <v>342399.8</v>
      </c>
      <c r="R38" s="60">
        <v>350590.1</v>
      </c>
      <c r="S38" s="60">
        <v>366230.1</v>
      </c>
      <c r="T38" s="60">
        <v>388574.7</v>
      </c>
      <c r="U38" s="60">
        <v>408710.8</v>
      </c>
      <c r="V38" s="60">
        <v>429860.4</v>
      </c>
      <c r="W38" s="60">
        <v>447278.9</v>
      </c>
      <c r="X38" s="60">
        <v>452308.9</v>
      </c>
      <c r="Y38" s="60">
        <v>452313.5</v>
      </c>
      <c r="Z38" s="60">
        <v>456350.7</v>
      </c>
      <c r="AA38" s="60">
        <v>465036.5</v>
      </c>
      <c r="AB38" s="60">
        <v>487374.3</v>
      </c>
      <c r="AC38" s="61">
        <v>494032</v>
      </c>
      <c r="AD38" s="61">
        <v>481312.3</v>
      </c>
    </row>
    <row r="39" spans="1:30" ht="12">
      <c r="A39" s="54" t="s">
        <v>213</v>
      </c>
      <c r="B39" s="59">
        <v>2855.6</v>
      </c>
      <c r="C39" s="60">
        <v>2384</v>
      </c>
      <c r="D39" s="60">
        <v>1755.5</v>
      </c>
      <c r="E39" s="60">
        <v>2066.7</v>
      </c>
      <c r="F39" s="60">
        <v>2388.4</v>
      </c>
      <c r="G39" s="60">
        <v>4087.3</v>
      </c>
      <c r="H39" s="60">
        <v>4604.8</v>
      </c>
      <c r="I39" s="60">
        <v>6315</v>
      </c>
      <c r="J39" s="60">
        <v>8415.8</v>
      </c>
      <c r="K39" s="60">
        <v>5006</v>
      </c>
      <c r="L39" s="60">
        <v>262.7</v>
      </c>
      <c r="M39" s="60">
        <v>-173</v>
      </c>
      <c r="N39" s="60">
        <v>1341</v>
      </c>
      <c r="O39" s="60">
        <v>934.5</v>
      </c>
      <c r="P39" s="60">
        <v>1166.1</v>
      </c>
      <c r="Q39" s="60">
        <v>550.5</v>
      </c>
      <c r="R39" s="60">
        <v>2289.8</v>
      </c>
      <c r="S39" s="60">
        <v>1325.7</v>
      </c>
      <c r="T39" s="60">
        <v>1750.6</v>
      </c>
      <c r="U39" s="60">
        <v>472.7</v>
      </c>
      <c r="V39" s="60">
        <v>125.1</v>
      </c>
      <c r="W39" s="60">
        <v>-963.8</v>
      </c>
      <c r="X39" s="60">
        <v>-1432.5</v>
      </c>
      <c r="Y39" s="60">
        <v>-32</v>
      </c>
      <c r="Z39" s="60">
        <v>-1153.3</v>
      </c>
      <c r="AA39" s="60">
        <v>-3143</v>
      </c>
      <c r="AB39" s="60">
        <v>-2155.3</v>
      </c>
      <c r="AC39" s="61">
        <v>-1077.8</v>
      </c>
      <c r="AD39" s="61">
        <v>-725.5</v>
      </c>
    </row>
    <row r="40" spans="1:30" ht="12">
      <c r="A40" s="62"/>
      <c r="B40" s="59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1"/>
      <c r="AD40" s="61"/>
    </row>
    <row r="41" spans="1:30" ht="12">
      <c r="A41" s="63" t="s">
        <v>214</v>
      </c>
      <c r="B41" s="64">
        <v>188323.1</v>
      </c>
      <c r="C41" s="65">
        <v>196588.9</v>
      </c>
      <c r="D41" s="65">
        <v>213129</v>
      </c>
      <c r="E41" s="65">
        <v>230248.8</v>
      </c>
      <c r="F41" s="65">
        <v>227427.7</v>
      </c>
      <c r="G41" s="65">
        <v>234458.7</v>
      </c>
      <c r="H41" s="65">
        <v>243778.5</v>
      </c>
      <c r="I41" s="65">
        <v>254481.2</v>
      </c>
      <c r="J41" s="65">
        <v>267897.5</v>
      </c>
      <c r="K41" s="65">
        <v>282588.9</v>
      </c>
      <c r="L41" s="65">
        <v>290551.1</v>
      </c>
      <c r="M41" s="65">
        <v>299762.6</v>
      </c>
      <c r="N41" s="65">
        <v>308927.2</v>
      </c>
      <c r="O41" s="65">
        <v>316100.7</v>
      </c>
      <c r="P41" s="65">
        <v>328483.5</v>
      </c>
      <c r="Q41" s="65">
        <v>342950.3</v>
      </c>
      <c r="R41" s="65">
        <v>352879.9</v>
      </c>
      <c r="S41" s="65">
        <v>367555.7</v>
      </c>
      <c r="T41" s="65">
        <v>390325.3</v>
      </c>
      <c r="U41" s="65">
        <v>409183.5</v>
      </c>
      <c r="V41" s="65">
        <v>429985.5</v>
      </c>
      <c r="W41" s="65">
        <v>446315.1</v>
      </c>
      <c r="X41" s="65">
        <v>450876.5</v>
      </c>
      <c r="Y41" s="65">
        <v>452281.5</v>
      </c>
      <c r="Z41" s="65">
        <v>455197.3</v>
      </c>
      <c r="AA41" s="65">
        <v>461893.5</v>
      </c>
      <c r="AB41" s="65">
        <v>485219</v>
      </c>
      <c r="AC41" s="66">
        <v>492954.2</v>
      </c>
      <c r="AD41" s="66">
        <v>480586.8</v>
      </c>
    </row>
    <row r="42" ht="12">
      <c r="A42" s="26" t="s">
        <v>215</v>
      </c>
    </row>
    <row r="48" ht="12">
      <c r="A48" s="73" t="s">
        <v>107</v>
      </c>
    </row>
    <row r="49" ht="12">
      <c r="A49" s="28" t="s">
        <v>41</v>
      </c>
    </row>
    <row r="52" spans="1:8" ht="12">
      <c r="A52" s="29" t="s">
        <v>109</v>
      </c>
      <c r="B52" s="3" t="s">
        <v>145</v>
      </c>
      <c r="C52" s="31"/>
      <c r="D52" s="31"/>
      <c r="E52" s="31"/>
      <c r="F52" s="31"/>
      <c r="G52" s="31"/>
      <c r="H52" s="31"/>
    </row>
    <row r="53" spans="1:25" ht="12">
      <c r="A53" s="32"/>
      <c r="B53" s="33" t="s">
        <v>171</v>
      </c>
      <c r="C53" s="33" t="s">
        <v>172</v>
      </c>
      <c r="D53" s="33" t="s">
        <v>173</v>
      </c>
      <c r="E53" s="33" t="s">
        <v>174</v>
      </c>
      <c r="F53" s="33" t="s">
        <v>175</v>
      </c>
      <c r="G53" s="33" t="s">
        <v>176</v>
      </c>
      <c r="H53" s="33" t="s">
        <v>177</v>
      </c>
      <c r="I53" s="33" t="s">
        <v>178</v>
      </c>
      <c r="J53" s="33" t="s">
        <v>179</v>
      </c>
      <c r="K53" s="33" t="s">
        <v>216</v>
      </c>
      <c r="L53" s="33" t="s">
        <v>181</v>
      </c>
      <c r="M53" s="33" t="s">
        <v>182</v>
      </c>
      <c r="N53" s="33" t="s">
        <v>183</v>
      </c>
      <c r="O53" s="33" t="s">
        <v>184</v>
      </c>
      <c r="P53" s="33" t="s">
        <v>185</v>
      </c>
      <c r="Q53" s="33" t="s">
        <v>186</v>
      </c>
      <c r="R53" s="33" t="s">
        <v>187</v>
      </c>
      <c r="S53" s="33" t="s">
        <v>188</v>
      </c>
      <c r="T53" s="33" t="s">
        <v>189</v>
      </c>
      <c r="U53" s="33" t="s">
        <v>217</v>
      </c>
      <c r="V53" s="33" t="s">
        <v>218</v>
      </c>
      <c r="W53" s="33" t="s">
        <v>219</v>
      </c>
      <c r="X53" s="33" t="s">
        <v>220</v>
      </c>
      <c r="Y53" s="33" t="s">
        <v>221</v>
      </c>
    </row>
    <row r="54" spans="1:25" ht="12">
      <c r="A54" s="34" t="s">
        <v>190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</row>
    <row r="55" spans="1:25" ht="12">
      <c r="A55" s="36"/>
      <c r="B55" s="37">
        <v>1980</v>
      </c>
      <c r="C55" s="37">
        <v>1981</v>
      </c>
      <c r="D55" s="37">
        <v>1982</v>
      </c>
      <c r="E55" s="37">
        <v>1983</v>
      </c>
      <c r="F55" s="37">
        <v>1984</v>
      </c>
      <c r="G55" s="37">
        <v>1985</v>
      </c>
      <c r="H55" s="37">
        <v>1986</v>
      </c>
      <c r="I55" s="37">
        <v>1987</v>
      </c>
      <c r="J55" s="37">
        <v>1988</v>
      </c>
      <c r="K55" s="37">
        <v>1989</v>
      </c>
      <c r="L55" s="37">
        <v>1990</v>
      </c>
      <c r="M55" s="37">
        <v>1991</v>
      </c>
      <c r="N55" s="37">
        <v>1992</v>
      </c>
      <c r="O55" s="37">
        <v>1993</v>
      </c>
      <c r="P55" s="37">
        <v>1994</v>
      </c>
      <c r="Q55" s="37">
        <v>1995</v>
      </c>
      <c r="R55" s="37">
        <v>1996</v>
      </c>
      <c r="S55" s="37">
        <v>1997</v>
      </c>
      <c r="T55" s="37">
        <v>1998</v>
      </c>
      <c r="U55" s="37">
        <v>1999</v>
      </c>
      <c r="V55" s="37">
        <v>2000</v>
      </c>
      <c r="W55" s="37">
        <v>2001</v>
      </c>
      <c r="X55" s="37">
        <v>2002</v>
      </c>
      <c r="Y55" s="37">
        <v>2003</v>
      </c>
    </row>
    <row r="56" spans="1:25" ht="12">
      <c r="A56" s="34" t="s">
        <v>222</v>
      </c>
      <c r="B56" s="38">
        <v>287503.6</v>
      </c>
      <c r="C56" s="39">
        <v>296032.5</v>
      </c>
      <c r="D56" s="39">
        <v>301964.1</v>
      </c>
      <c r="E56" s="39">
        <v>308553</v>
      </c>
      <c r="F56" s="39">
        <v>319532.7</v>
      </c>
      <c r="G56" s="39">
        <v>338348</v>
      </c>
      <c r="H56" s="39">
        <v>346759</v>
      </c>
      <c r="I56" s="39">
        <v>363138.9</v>
      </c>
      <c r="J56" s="39">
        <v>387336.1</v>
      </c>
      <c r="K56" s="39">
        <v>407713</v>
      </c>
      <c r="L56" s="39">
        <v>430844.3</v>
      </c>
      <c r="M56" s="39">
        <v>447588.7</v>
      </c>
      <c r="N56" s="39">
        <v>452856.1</v>
      </c>
      <c r="O56" s="39">
        <v>453760.9</v>
      </c>
      <c r="P56" s="39">
        <v>457224.3</v>
      </c>
      <c r="Q56" s="39">
        <v>467259.6</v>
      </c>
      <c r="R56" s="39">
        <v>482311.6</v>
      </c>
      <c r="S56" s="39">
        <v>493773.3</v>
      </c>
      <c r="T56" s="39">
        <v>487661.8</v>
      </c>
      <c r="U56" s="39">
        <v>488381.2</v>
      </c>
      <c r="V56" s="39">
        <v>500684.3</v>
      </c>
      <c r="W56" s="39">
        <v>502148.9</v>
      </c>
      <c r="X56" s="39">
        <v>500522.5</v>
      </c>
      <c r="Y56" s="39">
        <v>514111.2</v>
      </c>
    </row>
    <row r="57" spans="1:25" ht="12">
      <c r="A57" s="34" t="s">
        <v>223</v>
      </c>
      <c r="B57" s="40">
        <v>10541.5</v>
      </c>
      <c r="C57" s="41">
        <v>10514.5</v>
      </c>
      <c r="D57" s="41">
        <v>11145.2</v>
      </c>
      <c r="E57" s="41">
        <v>11286.5</v>
      </c>
      <c r="F57" s="41">
        <v>11603.8</v>
      </c>
      <c r="G57" s="41">
        <v>11480.9</v>
      </c>
      <c r="H57" s="41">
        <v>11449.8</v>
      </c>
      <c r="I57" s="41">
        <v>11802</v>
      </c>
      <c r="J57" s="41">
        <v>11435.9</v>
      </c>
      <c r="K57" s="41">
        <v>11741</v>
      </c>
      <c r="L57" s="41">
        <v>11710.5</v>
      </c>
      <c r="M57" s="41">
        <v>10395.6</v>
      </c>
      <c r="N57" s="41">
        <v>10679.9</v>
      </c>
      <c r="O57" s="41">
        <v>9703.6</v>
      </c>
      <c r="P57" s="41">
        <v>9940</v>
      </c>
      <c r="Q57" s="41">
        <v>9345.5</v>
      </c>
      <c r="R57" s="41">
        <v>9567.6</v>
      </c>
      <c r="S57" s="41">
        <v>8974.4</v>
      </c>
      <c r="T57" s="41">
        <v>8697.2</v>
      </c>
      <c r="U57" s="41">
        <v>8207.2</v>
      </c>
      <c r="V57" s="41">
        <v>8338.3</v>
      </c>
      <c r="W57" s="41">
        <v>7997</v>
      </c>
      <c r="X57" s="41">
        <v>8370</v>
      </c>
      <c r="Y57" s="41">
        <v>7624.1</v>
      </c>
    </row>
    <row r="58" spans="1:25" ht="12">
      <c r="A58" s="34" t="s">
        <v>224</v>
      </c>
      <c r="B58" s="40">
        <v>7199.3</v>
      </c>
      <c r="C58" s="41">
        <v>7322.4</v>
      </c>
      <c r="D58" s="41">
        <v>7573.7</v>
      </c>
      <c r="E58" s="41">
        <v>7807.4</v>
      </c>
      <c r="F58" s="41">
        <v>8235.4</v>
      </c>
      <c r="G58" s="41">
        <v>8177.6</v>
      </c>
      <c r="H58" s="41">
        <v>8253.1</v>
      </c>
      <c r="I58" s="41">
        <v>8299.7</v>
      </c>
      <c r="J58" s="41">
        <v>8095.1</v>
      </c>
      <c r="K58" s="41">
        <v>8526.4</v>
      </c>
      <c r="L58" s="41">
        <v>8634.7</v>
      </c>
      <c r="M58" s="41">
        <v>7555.1</v>
      </c>
      <c r="N58" s="41">
        <v>7922.9</v>
      </c>
      <c r="O58" s="41">
        <v>7014.4</v>
      </c>
      <c r="P58" s="41">
        <v>7542.8</v>
      </c>
      <c r="Q58" s="41">
        <v>7186.8</v>
      </c>
      <c r="R58" s="41">
        <v>7297.9</v>
      </c>
      <c r="S58" s="41">
        <v>6988.2</v>
      </c>
      <c r="T58" s="41">
        <v>6877.7</v>
      </c>
      <c r="U58" s="41">
        <v>6605.7</v>
      </c>
      <c r="V58" s="41">
        <v>6826.7</v>
      </c>
      <c r="W58" s="41">
        <v>6526</v>
      </c>
      <c r="X58" s="41">
        <v>6896.8</v>
      </c>
      <c r="Y58" s="41">
        <v>6386.8</v>
      </c>
    </row>
    <row r="59" spans="1:25" ht="12">
      <c r="A59" s="34" t="s">
        <v>225</v>
      </c>
      <c r="B59" s="40">
        <v>588</v>
      </c>
      <c r="C59" s="41">
        <v>595.6</v>
      </c>
      <c r="D59" s="41">
        <v>589.5</v>
      </c>
      <c r="E59" s="41">
        <v>574.6</v>
      </c>
      <c r="F59" s="41">
        <v>552.1</v>
      </c>
      <c r="G59" s="41">
        <v>566.9</v>
      </c>
      <c r="H59" s="41">
        <v>463.3</v>
      </c>
      <c r="I59" s="41">
        <v>544.6</v>
      </c>
      <c r="J59" s="41">
        <v>533.1</v>
      </c>
      <c r="K59" s="41">
        <v>477.2</v>
      </c>
      <c r="L59" s="41">
        <v>507.5</v>
      </c>
      <c r="M59" s="41">
        <v>514</v>
      </c>
      <c r="N59" s="41">
        <v>568.7</v>
      </c>
      <c r="O59" s="41">
        <v>581.8</v>
      </c>
      <c r="P59" s="41">
        <v>633</v>
      </c>
      <c r="Q59" s="41">
        <v>695.8</v>
      </c>
      <c r="R59" s="41">
        <v>731.3</v>
      </c>
      <c r="S59" s="41">
        <v>564.8</v>
      </c>
      <c r="T59" s="41">
        <v>642.3</v>
      </c>
      <c r="U59" s="41">
        <v>414.1</v>
      </c>
      <c r="V59" s="41">
        <v>385.1</v>
      </c>
      <c r="W59" s="41">
        <v>403</v>
      </c>
      <c r="X59" s="41">
        <v>336.8</v>
      </c>
      <c r="Y59" s="41">
        <v>231.9</v>
      </c>
    </row>
    <row r="60" spans="1:25" ht="12">
      <c r="A60" s="34" t="s">
        <v>226</v>
      </c>
      <c r="B60" s="40">
        <v>2754.2</v>
      </c>
      <c r="C60" s="41">
        <v>2596.5</v>
      </c>
      <c r="D60" s="41">
        <v>2982</v>
      </c>
      <c r="E60" s="41">
        <v>2904.5</v>
      </c>
      <c r="F60" s="41">
        <v>2816.3</v>
      </c>
      <c r="G60" s="41">
        <v>2736.4</v>
      </c>
      <c r="H60" s="41">
        <v>2733.4</v>
      </c>
      <c r="I60" s="41">
        <v>2957.7</v>
      </c>
      <c r="J60" s="41">
        <v>2807.7</v>
      </c>
      <c r="K60" s="41">
        <v>2737.4</v>
      </c>
      <c r="L60" s="41">
        <v>2568.2</v>
      </c>
      <c r="M60" s="41">
        <v>2326.5</v>
      </c>
      <c r="N60" s="41">
        <v>2188.3</v>
      </c>
      <c r="O60" s="41">
        <v>2107.5</v>
      </c>
      <c r="P60" s="41">
        <v>1764.2</v>
      </c>
      <c r="Q60" s="41">
        <v>1462.9</v>
      </c>
      <c r="R60" s="41">
        <v>1538.4</v>
      </c>
      <c r="S60" s="41">
        <v>1421.4</v>
      </c>
      <c r="T60" s="41">
        <v>1177.3</v>
      </c>
      <c r="U60" s="41">
        <v>1187.4</v>
      </c>
      <c r="V60" s="41">
        <v>1126.4</v>
      </c>
      <c r="W60" s="41">
        <v>1068</v>
      </c>
      <c r="X60" s="41">
        <v>1136.4</v>
      </c>
      <c r="Y60" s="41">
        <v>1005.5</v>
      </c>
    </row>
    <row r="61" spans="1:25" ht="12">
      <c r="A61" s="34" t="s">
        <v>227</v>
      </c>
      <c r="B61" s="40">
        <v>1778.1</v>
      </c>
      <c r="C61" s="41">
        <v>1679.2</v>
      </c>
      <c r="D61" s="41">
        <v>1665.2</v>
      </c>
      <c r="E61" s="41">
        <v>1525.9</v>
      </c>
      <c r="F61" s="41">
        <v>1396.4</v>
      </c>
      <c r="G61" s="41">
        <v>1235.2</v>
      </c>
      <c r="H61" s="41">
        <v>1251.4</v>
      </c>
      <c r="I61" s="41">
        <v>1198.6</v>
      </c>
      <c r="J61" s="41">
        <v>1231.6</v>
      </c>
      <c r="K61" s="41">
        <v>1183.3</v>
      </c>
      <c r="L61" s="41">
        <v>1402.3</v>
      </c>
      <c r="M61" s="41">
        <v>1295.3</v>
      </c>
      <c r="N61" s="41">
        <v>1222.1</v>
      </c>
      <c r="O61" s="41">
        <v>1111.9</v>
      </c>
      <c r="P61" s="41">
        <v>903.1</v>
      </c>
      <c r="Q61" s="41">
        <v>860.7</v>
      </c>
      <c r="R61" s="41">
        <v>922</v>
      </c>
      <c r="S61" s="41">
        <v>882.7</v>
      </c>
      <c r="T61" s="41">
        <v>837.3</v>
      </c>
      <c r="U61" s="41">
        <v>835.6</v>
      </c>
      <c r="V61" s="41">
        <v>938.6</v>
      </c>
      <c r="W61" s="41">
        <v>993.8</v>
      </c>
      <c r="X61" s="41">
        <v>964</v>
      </c>
      <c r="Y61" s="41">
        <v>988.2</v>
      </c>
    </row>
    <row r="62" spans="1:25" ht="12">
      <c r="A62" s="34" t="s">
        <v>228</v>
      </c>
      <c r="B62" s="40">
        <v>70478.1</v>
      </c>
      <c r="C62" s="41">
        <v>72987.2</v>
      </c>
      <c r="D62" s="41">
        <v>74903.3</v>
      </c>
      <c r="E62" s="41">
        <v>76358.4</v>
      </c>
      <c r="F62" s="41">
        <v>80350.1</v>
      </c>
      <c r="G62" s="41">
        <v>88424.5</v>
      </c>
      <c r="H62" s="41">
        <v>88055.5</v>
      </c>
      <c r="I62" s="41">
        <v>91185.7</v>
      </c>
      <c r="J62" s="41">
        <v>98499.7</v>
      </c>
      <c r="K62" s="41">
        <v>104839.3</v>
      </c>
      <c r="L62" s="41">
        <v>112676.3</v>
      </c>
      <c r="M62" s="41">
        <v>118334.6</v>
      </c>
      <c r="N62" s="41">
        <v>115995.2</v>
      </c>
      <c r="O62" s="41">
        <v>111749.8</v>
      </c>
      <c r="P62" s="41">
        <v>110107.1</v>
      </c>
      <c r="Q62" s="41">
        <v>114668.7</v>
      </c>
      <c r="R62" s="41">
        <v>119524.3</v>
      </c>
      <c r="S62" s="41">
        <v>123570.7</v>
      </c>
      <c r="T62" s="41">
        <v>116237.4</v>
      </c>
      <c r="U62" s="41">
        <v>118177.5</v>
      </c>
      <c r="V62" s="41">
        <v>126690.4</v>
      </c>
      <c r="W62" s="41">
        <v>122400.7</v>
      </c>
      <c r="X62" s="41">
        <v>119239.3</v>
      </c>
      <c r="Y62" s="41">
        <v>130653.2</v>
      </c>
    </row>
    <row r="63" spans="1:25" ht="12">
      <c r="A63" s="34" t="s">
        <v>229</v>
      </c>
      <c r="B63" s="40">
        <v>11474.7</v>
      </c>
      <c r="C63" s="41">
        <v>11840.1</v>
      </c>
      <c r="D63" s="41">
        <v>12303.1</v>
      </c>
      <c r="E63" s="41">
        <v>12741</v>
      </c>
      <c r="F63" s="41">
        <v>12211.5</v>
      </c>
      <c r="G63" s="41">
        <v>12547.6</v>
      </c>
      <c r="H63" s="41">
        <v>11908.3</v>
      </c>
      <c r="I63" s="41">
        <v>11281.9</v>
      </c>
      <c r="J63" s="41">
        <v>11560.3</v>
      </c>
      <c r="K63" s="41">
        <v>11703.1</v>
      </c>
      <c r="L63" s="41">
        <v>11679</v>
      </c>
      <c r="M63" s="41">
        <v>12126.3</v>
      </c>
      <c r="N63" s="41">
        <v>12353.7</v>
      </c>
      <c r="O63" s="41">
        <v>12248.1</v>
      </c>
      <c r="P63" s="41">
        <v>12468.2</v>
      </c>
      <c r="Q63" s="41">
        <v>12902.4</v>
      </c>
      <c r="R63" s="41">
        <v>12570.7</v>
      </c>
      <c r="S63" s="41">
        <v>12540</v>
      </c>
      <c r="T63" s="41">
        <v>12096.5</v>
      </c>
      <c r="U63" s="41">
        <v>11603</v>
      </c>
      <c r="V63" s="41">
        <v>11670.5</v>
      </c>
      <c r="W63" s="41">
        <v>11904.1</v>
      </c>
      <c r="X63" s="41">
        <v>11695.2</v>
      </c>
      <c r="Y63" s="41">
        <v>12048</v>
      </c>
    </row>
    <row r="64" spans="1:25" ht="12">
      <c r="A64" s="34" t="s">
        <v>230</v>
      </c>
      <c r="B64" s="40">
        <v>1130.9</v>
      </c>
      <c r="C64" s="41">
        <v>1146.3</v>
      </c>
      <c r="D64" s="41">
        <v>1003.7</v>
      </c>
      <c r="E64" s="41">
        <v>1063.4</v>
      </c>
      <c r="F64" s="41">
        <v>863.6</v>
      </c>
      <c r="G64" s="41">
        <v>1325.6</v>
      </c>
      <c r="H64" s="41">
        <v>1449.2</v>
      </c>
      <c r="I64" s="41">
        <v>1413</v>
      </c>
      <c r="J64" s="41">
        <v>1350.8</v>
      </c>
      <c r="K64" s="41">
        <v>1129.2</v>
      </c>
      <c r="L64" s="41">
        <v>1558.5</v>
      </c>
      <c r="M64" s="41">
        <v>1513</v>
      </c>
      <c r="N64" s="41">
        <v>1701.3</v>
      </c>
      <c r="O64" s="41">
        <v>1837.9</v>
      </c>
      <c r="P64" s="41">
        <v>1662</v>
      </c>
      <c r="Q64" s="41">
        <v>1553.8</v>
      </c>
      <c r="R64" s="41">
        <v>1415.3</v>
      </c>
      <c r="S64" s="41">
        <v>1379.2</v>
      </c>
      <c r="T64" s="41">
        <v>1207.9</v>
      </c>
      <c r="U64" s="41">
        <v>1109.8</v>
      </c>
      <c r="V64" s="41">
        <v>1119.2</v>
      </c>
      <c r="W64" s="41">
        <v>965.3</v>
      </c>
      <c r="X64" s="41">
        <v>893.8</v>
      </c>
      <c r="Y64" s="41">
        <v>885.3</v>
      </c>
    </row>
    <row r="65" spans="1:25" ht="12">
      <c r="A65" s="34" t="s">
        <v>231</v>
      </c>
      <c r="B65" s="40">
        <v>2302.9</v>
      </c>
      <c r="C65" s="41">
        <v>2572.5</v>
      </c>
      <c r="D65" s="41">
        <v>2601.2</v>
      </c>
      <c r="E65" s="41">
        <v>2708.3</v>
      </c>
      <c r="F65" s="41">
        <v>2760.4</v>
      </c>
      <c r="G65" s="41">
        <v>2848.3</v>
      </c>
      <c r="H65" s="41">
        <v>2777.9</v>
      </c>
      <c r="I65" s="41">
        <v>2953.9</v>
      </c>
      <c r="J65" s="41">
        <v>3180.4</v>
      </c>
      <c r="K65" s="41">
        <v>3579.6</v>
      </c>
      <c r="L65" s="41">
        <v>3751.2</v>
      </c>
      <c r="M65" s="41">
        <v>3542.5</v>
      </c>
      <c r="N65" s="41">
        <v>3432.5</v>
      </c>
      <c r="O65" s="41">
        <v>3349.8</v>
      </c>
      <c r="P65" s="41">
        <v>3208.4</v>
      </c>
      <c r="Q65" s="41">
        <v>3399.1</v>
      </c>
      <c r="R65" s="41">
        <v>3345.5</v>
      </c>
      <c r="S65" s="41">
        <v>3328.6</v>
      </c>
      <c r="T65" s="41">
        <v>3293.9</v>
      </c>
      <c r="U65" s="41">
        <v>3186</v>
      </c>
      <c r="V65" s="41">
        <v>3329.1</v>
      </c>
      <c r="W65" s="41">
        <v>3136.1</v>
      </c>
      <c r="X65" s="41">
        <v>2956</v>
      </c>
      <c r="Y65" s="41">
        <v>2965.8</v>
      </c>
    </row>
    <row r="66" spans="1:25" ht="12">
      <c r="A66" s="34" t="s">
        <v>232</v>
      </c>
      <c r="B66" s="40">
        <v>2571</v>
      </c>
      <c r="C66" s="41">
        <v>3204.7</v>
      </c>
      <c r="D66" s="41">
        <v>3726</v>
      </c>
      <c r="E66" s="41">
        <v>4111.2</v>
      </c>
      <c r="F66" s="41">
        <v>4908.5</v>
      </c>
      <c r="G66" s="41">
        <v>6068</v>
      </c>
      <c r="H66" s="41">
        <v>6640.3</v>
      </c>
      <c r="I66" s="41">
        <v>6939.8</v>
      </c>
      <c r="J66" s="41">
        <v>7396.2</v>
      </c>
      <c r="K66" s="41">
        <v>8247.7</v>
      </c>
      <c r="L66" s="41">
        <v>8758.8</v>
      </c>
      <c r="M66" s="41">
        <v>9004.3</v>
      </c>
      <c r="N66" s="41">
        <v>9767</v>
      </c>
      <c r="O66" s="41">
        <v>9888</v>
      </c>
      <c r="P66" s="41">
        <v>9739.9</v>
      </c>
      <c r="Q66" s="41">
        <v>9779</v>
      </c>
      <c r="R66" s="41">
        <v>10247.4</v>
      </c>
      <c r="S66" s="41">
        <v>10529.3</v>
      </c>
      <c r="T66" s="41">
        <v>9970.4</v>
      </c>
      <c r="U66" s="41">
        <v>10651.5</v>
      </c>
      <c r="V66" s="41">
        <v>10400.7</v>
      </c>
      <c r="W66" s="41">
        <v>10416.1</v>
      </c>
      <c r="X66" s="41">
        <v>10606.2</v>
      </c>
      <c r="Y66" s="41">
        <v>11096.4</v>
      </c>
    </row>
    <row r="67" spans="1:25" ht="12">
      <c r="A67" s="34" t="s">
        <v>233</v>
      </c>
      <c r="B67" s="40">
        <v>5111.8</v>
      </c>
      <c r="C67" s="41">
        <v>5643.8</v>
      </c>
      <c r="D67" s="41">
        <v>5727.4</v>
      </c>
      <c r="E67" s="41">
        <v>5352.2</v>
      </c>
      <c r="F67" s="41">
        <v>5506.6</v>
      </c>
      <c r="G67" s="41">
        <v>5698.3</v>
      </c>
      <c r="H67" s="41">
        <v>4795.5</v>
      </c>
      <c r="I67" s="41">
        <v>5141.1</v>
      </c>
      <c r="J67" s="41">
        <v>4842.1</v>
      </c>
      <c r="K67" s="41">
        <v>4996.8</v>
      </c>
      <c r="L67" s="41">
        <v>5033.8</v>
      </c>
      <c r="M67" s="41">
        <v>5371.3</v>
      </c>
      <c r="N67" s="41">
        <v>5612.6</v>
      </c>
      <c r="O67" s="41">
        <v>5422.4</v>
      </c>
      <c r="P67" s="41">
        <v>5662.1</v>
      </c>
      <c r="Q67" s="41">
        <v>5385.8</v>
      </c>
      <c r="R67" s="41">
        <v>6116.3</v>
      </c>
      <c r="S67" s="41">
        <v>6511.1</v>
      </c>
      <c r="T67" s="41">
        <v>6033.4</v>
      </c>
      <c r="U67" s="41">
        <v>5734.8</v>
      </c>
      <c r="V67" s="41">
        <v>6149.5</v>
      </c>
      <c r="W67" s="41">
        <v>6467</v>
      </c>
      <c r="X67" s="41">
        <v>6088</v>
      </c>
      <c r="Y67" s="41">
        <v>5819.2</v>
      </c>
    </row>
    <row r="68" spans="1:25" ht="12">
      <c r="A68" s="34" t="s">
        <v>234</v>
      </c>
      <c r="B68" s="40">
        <v>3160.8</v>
      </c>
      <c r="C68" s="41">
        <v>3225.6</v>
      </c>
      <c r="D68" s="41">
        <v>3170</v>
      </c>
      <c r="E68" s="41">
        <v>3327.3</v>
      </c>
      <c r="F68" s="41">
        <v>3401.8</v>
      </c>
      <c r="G68" s="41">
        <v>3774.3</v>
      </c>
      <c r="H68" s="41">
        <v>3622.3</v>
      </c>
      <c r="I68" s="41">
        <v>3817.4</v>
      </c>
      <c r="J68" s="41">
        <v>4108.5</v>
      </c>
      <c r="K68" s="41">
        <v>4274.3</v>
      </c>
      <c r="L68" s="41">
        <v>4431.4</v>
      </c>
      <c r="M68" s="41">
        <v>4356.1</v>
      </c>
      <c r="N68" s="41">
        <v>4449.1</v>
      </c>
      <c r="O68" s="41">
        <v>4295.5</v>
      </c>
      <c r="P68" s="41">
        <v>4416.2</v>
      </c>
      <c r="Q68" s="41">
        <v>4420</v>
      </c>
      <c r="R68" s="41">
        <v>4557.2</v>
      </c>
      <c r="S68" s="41">
        <v>4572.1</v>
      </c>
      <c r="T68" s="41">
        <v>4143.8</v>
      </c>
      <c r="U68" s="41">
        <v>3904.6</v>
      </c>
      <c r="V68" s="41">
        <v>4184.1</v>
      </c>
      <c r="W68" s="41">
        <v>4068.3</v>
      </c>
      <c r="X68" s="41">
        <v>3770.3</v>
      </c>
      <c r="Y68" s="41">
        <v>3887.5</v>
      </c>
    </row>
    <row r="69" spans="1:25" ht="12">
      <c r="A69" s="34" t="s">
        <v>235</v>
      </c>
      <c r="B69" s="40">
        <v>6588.6</v>
      </c>
      <c r="C69" s="41">
        <v>5235.5</v>
      </c>
      <c r="D69" s="41">
        <v>4999.9</v>
      </c>
      <c r="E69" s="41">
        <v>4490</v>
      </c>
      <c r="F69" s="41">
        <v>5669.4</v>
      </c>
      <c r="G69" s="41">
        <v>5895.5</v>
      </c>
      <c r="H69" s="41">
        <v>5357.2</v>
      </c>
      <c r="I69" s="41">
        <v>5807.5</v>
      </c>
      <c r="J69" s="41">
        <v>6474.7</v>
      </c>
      <c r="K69" s="41">
        <v>6679.4</v>
      </c>
      <c r="L69" s="41">
        <v>6470.4</v>
      </c>
      <c r="M69" s="41">
        <v>6349</v>
      </c>
      <c r="N69" s="41">
        <v>6236.6</v>
      </c>
      <c r="O69" s="41">
        <v>5810.5</v>
      </c>
      <c r="P69" s="41">
        <v>5926.7</v>
      </c>
      <c r="Q69" s="41">
        <v>6041.3</v>
      </c>
      <c r="R69" s="41">
        <v>6102.3</v>
      </c>
      <c r="S69" s="41">
        <v>6276.6</v>
      </c>
      <c r="T69" s="41">
        <v>5061.8</v>
      </c>
      <c r="U69" s="41">
        <v>5067.7</v>
      </c>
      <c r="V69" s="41">
        <v>5584.6</v>
      </c>
      <c r="W69" s="41">
        <v>5398</v>
      </c>
      <c r="X69" s="41">
        <v>5180.2</v>
      </c>
      <c r="Y69" s="41">
        <v>5592.5</v>
      </c>
    </row>
    <row r="70" spans="1:25" ht="12">
      <c r="A70" s="34" t="s">
        <v>236</v>
      </c>
      <c r="B70" s="40">
        <v>1903.4</v>
      </c>
      <c r="C70" s="41">
        <v>1888.8</v>
      </c>
      <c r="D70" s="41">
        <v>1916.2</v>
      </c>
      <c r="E70" s="41">
        <v>1754</v>
      </c>
      <c r="F70" s="41">
        <v>1930.5</v>
      </c>
      <c r="G70" s="41">
        <v>1720</v>
      </c>
      <c r="H70" s="41">
        <v>1739</v>
      </c>
      <c r="I70" s="41">
        <v>1841</v>
      </c>
      <c r="J70" s="41">
        <v>1908.4</v>
      </c>
      <c r="K70" s="41">
        <v>2097.8</v>
      </c>
      <c r="L70" s="41">
        <v>2312.2</v>
      </c>
      <c r="M70" s="41">
        <v>2391.1</v>
      </c>
      <c r="N70" s="41">
        <v>2174.4</v>
      </c>
      <c r="O70" s="41">
        <v>1981.3</v>
      </c>
      <c r="P70" s="41">
        <v>1916.6</v>
      </c>
      <c r="Q70" s="41">
        <v>2139.4</v>
      </c>
      <c r="R70" s="41">
        <v>2371.8</v>
      </c>
      <c r="S70" s="41">
        <v>2488.9</v>
      </c>
      <c r="T70" s="41">
        <v>2289.1</v>
      </c>
      <c r="U70" s="41">
        <v>2149.8</v>
      </c>
      <c r="V70" s="41">
        <v>2371.4</v>
      </c>
      <c r="W70" s="41">
        <v>2079.4</v>
      </c>
      <c r="X70" s="41">
        <v>1866.2</v>
      </c>
      <c r="Y70" s="41">
        <v>2060.6</v>
      </c>
    </row>
    <row r="71" spans="1:25" ht="12">
      <c r="A71" s="34" t="s">
        <v>237</v>
      </c>
      <c r="B71" s="40">
        <v>3601.3</v>
      </c>
      <c r="C71" s="41">
        <v>3887.9</v>
      </c>
      <c r="D71" s="41">
        <v>4134.3</v>
      </c>
      <c r="E71" s="41">
        <v>4268.2</v>
      </c>
      <c r="F71" s="41">
        <v>4352.2</v>
      </c>
      <c r="G71" s="41">
        <v>5031.5</v>
      </c>
      <c r="H71" s="41">
        <v>5357.4</v>
      </c>
      <c r="I71" s="41">
        <v>5425.4</v>
      </c>
      <c r="J71" s="41">
        <v>5819.9</v>
      </c>
      <c r="K71" s="41">
        <v>6013</v>
      </c>
      <c r="L71" s="41">
        <v>6623.9</v>
      </c>
      <c r="M71" s="41">
        <v>6812.5</v>
      </c>
      <c r="N71" s="41">
        <v>6731</v>
      </c>
      <c r="O71" s="41">
        <v>6827</v>
      </c>
      <c r="P71" s="41">
        <v>6472.6</v>
      </c>
      <c r="Q71" s="41">
        <v>6725.9</v>
      </c>
      <c r="R71" s="41">
        <v>6868.8</v>
      </c>
      <c r="S71" s="41">
        <v>6911</v>
      </c>
      <c r="T71" s="41">
        <v>6365.4</v>
      </c>
      <c r="U71" s="41">
        <v>6031.5</v>
      </c>
      <c r="V71" s="41">
        <v>6072.7</v>
      </c>
      <c r="W71" s="41">
        <v>5580.5</v>
      </c>
      <c r="X71" s="41">
        <v>5045</v>
      </c>
      <c r="Y71" s="41">
        <v>4897.1</v>
      </c>
    </row>
    <row r="72" spans="1:25" ht="12">
      <c r="A72" s="34" t="s">
        <v>238</v>
      </c>
      <c r="B72" s="40">
        <v>6782.8</v>
      </c>
      <c r="C72" s="41">
        <v>7523.7</v>
      </c>
      <c r="D72" s="41">
        <v>7873</v>
      </c>
      <c r="E72" s="41">
        <v>7777.8</v>
      </c>
      <c r="F72" s="41">
        <v>8500.7</v>
      </c>
      <c r="G72" s="41">
        <v>9211</v>
      </c>
      <c r="H72" s="41">
        <v>8882.9</v>
      </c>
      <c r="I72" s="41">
        <v>8526</v>
      </c>
      <c r="J72" s="41">
        <v>10072.8</v>
      </c>
      <c r="K72" s="41">
        <v>11142.5</v>
      </c>
      <c r="L72" s="41">
        <v>13292.1</v>
      </c>
      <c r="M72" s="41">
        <v>14251.4</v>
      </c>
      <c r="N72" s="41">
        <v>13235.7</v>
      </c>
      <c r="O72" s="41">
        <v>11434</v>
      </c>
      <c r="P72" s="41">
        <v>10486.2</v>
      </c>
      <c r="Q72" s="41">
        <v>11354</v>
      </c>
      <c r="R72" s="41">
        <v>11752.6</v>
      </c>
      <c r="S72" s="41">
        <v>11938.1</v>
      </c>
      <c r="T72" s="41">
        <v>10878.3</v>
      </c>
      <c r="U72" s="41">
        <v>10227.6</v>
      </c>
      <c r="V72" s="41">
        <v>10801.2</v>
      </c>
      <c r="W72" s="41">
        <v>10133.3</v>
      </c>
      <c r="X72" s="41">
        <v>9292.8</v>
      </c>
      <c r="Y72" s="41">
        <v>10550.7</v>
      </c>
    </row>
    <row r="73" spans="1:25" ht="12">
      <c r="A73" s="34" t="s">
        <v>239</v>
      </c>
      <c r="B73" s="40">
        <v>2717.4</v>
      </c>
      <c r="C73" s="41">
        <v>2851.5</v>
      </c>
      <c r="D73" s="41">
        <v>3314.9</v>
      </c>
      <c r="E73" s="41">
        <v>3612.6</v>
      </c>
      <c r="F73" s="41">
        <v>4418.1</v>
      </c>
      <c r="G73" s="41">
        <v>5982.2</v>
      </c>
      <c r="H73" s="41">
        <v>6735.5</v>
      </c>
      <c r="I73" s="41">
        <v>7649.1</v>
      </c>
      <c r="J73" s="41">
        <v>9503.5</v>
      </c>
      <c r="K73" s="41">
        <v>11376.3</v>
      </c>
      <c r="L73" s="41">
        <v>14144.7</v>
      </c>
      <c r="M73" s="41">
        <v>16581.5</v>
      </c>
      <c r="N73" s="41">
        <v>15983.4</v>
      </c>
      <c r="O73" s="41">
        <v>15771.9</v>
      </c>
      <c r="P73" s="41">
        <v>16828.6</v>
      </c>
      <c r="Q73" s="41">
        <v>19458.4</v>
      </c>
      <c r="R73" s="41">
        <v>22531.2</v>
      </c>
      <c r="S73" s="41">
        <v>25864.8</v>
      </c>
      <c r="T73" s="41">
        <v>24635.4</v>
      </c>
      <c r="U73" s="41">
        <v>27958.3</v>
      </c>
      <c r="V73" s="41">
        <v>33466.4</v>
      </c>
      <c r="W73" s="41">
        <v>31581.3</v>
      </c>
      <c r="X73" s="41">
        <v>30438</v>
      </c>
      <c r="Y73" s="41">
        <v>39100.7</v>
      </c>
    </row>
    <row r="74" spans="1:25" ht="12">
      <c r="A74" s="34" t="s">
        <v>240</v>
      </c>
      <c r="B74" s="40">
        <v>6408.8</v>
      </c>
      <c r="C74" s="41">
        <v>6483.5</v>
      </c>
      <c r="D74" s="41">
        <v>6033.8</v>
      </c>
      <c r="E74" s="41">
        <v>6337.4</v>
      </c>
      <c r="F74" s="41">
        <v>6714.6</v>
      </c>
      <c r="G74" s="41">
        <v>8283.2</v>
      </c>
      <c r="H74" s="41">
        <v>8306.3</v>
      </c>
      <c r="I74" s="41">
        <v>9176.5</v>
      </c>
      <c r="J74" s="41">
        <v>9814.2</v>
      </c>
      <c r="K74" s="41">
        <v>10471</v>
      </c>
      <c r="L74" s="41">
        <v>10461.4</v>
      </c>
      <c r="M74" s="41">
        <v>11060.2</v>
      </c>
      <c r="N74" s="41">
        <v>10913.1</v>
      </c>
      <c r="O74" s="41">
        <v>10827.8</v>
      </c>
      <c r="P74" s="41">
        <v>10363.7</v>
      </c>
      <c r="Q74" s="41">
        <v>10918.1</v>
      </c>
      <c r="R74" s="41">
        <v>10729</v>
      </c>
      <c r="S74" s="41">
        <v>10253.2</v>
      </c>
      <c r="T74" s="41">
        <v>10296.9</v>
      </c>
      <c r="U74" s="41">
        <v>11476.6</v>
      </c>
      <c r="V74" s="41">
        <v>12039.2</v>
      </c>
      <c r="W74" s="41">
        <v>12184.2</v>
      </c>
      <c r="X74" s="41">
        <v>13800.7</v>
      </c>
      <c r="Y74" s="41">
        <v>13962.6</v>
      </c>
    </row>
    <row r="75" spans="1:25" ht="12">
      <c r="A75" s="34" t="s">
        <v>241</v>
      </c>
      <c r="B75" s="40">
        <v>1136.4</v>
      </c>
      <c r="C75" s="41">
        <v>1232.8</v>
      </c>
      <c r="D75" s="41">
        <v>1251.8</v>
      </c>
      <c r="E75" s="41">
        <v>1407.2</v>
      </c>
      <c r="F75" s="41">
        <v>1475.5</v>
      </c>
      <c r="G75" s="41">
        <v>1725.7</v>
      </c>
      <c r="H75" s="41">
        <v>1678.3</v>
      </c>
      <c r="I75" s="41">
        <v>1559.8</v>
      </c>
      <c r="J75" s="41">
        <v>1765.8</v>
      </c>
      <c r="K75" s="41">
        <v>2013.3</v>
      </c>
      <c r="L75" s="41">
        <v>2073.5</v>
      </c>
      <c r="M75" s="41">
        <v>2214.5</v>
      </c>
      <c r="N75" s="41">
        <v>1954.6</v>
      </c>
      <c r="O75" s="41">
        <v>1731.7</v>
      </c>
      <c r="P75" s="41">
        <v>1598.1</v>
      </c>
      <c r="Q75" s="41">
        <v>1641.9</v>
      </c>
      <c r="R75" s="41">
        <v>1659.5</v>
      </c>
      <c r="S75" s="41">
        <v>1714.5</v>
      </c>
      <c r="T75" s="41">
        <v>1767.1</v>
      </c>
      <c r="U75" s="41">
        <v>1696.6</v>
      </c>
      <c r="V75" s="41">
        <v>1719.8</v>
      </c>
      <c r="W75" s="41">
        <v>1660.1</v>
      </c>
      <c r="X75" s="41">
        <v>1515.7</v>
      </c>
      <c r="Y75" s="41">
        <v>1669.7</v>
      </c>
    </row>
    <row r="76" spans="1:25" ht="12">
      <c r="A76" s="34" t="s">
        <v>242</v>
      </c>
      <c r="B76" s="40">
        <v>3527.7</v>
      </c>
      <c r="C76" s="41">
        <v>3708.3</v>
      </c>
      <c r="D76" s="41">
        <v>3623.7</v>
      </c>
      <c r="E76" s="41">
        <v>3662.6</v>
      </c>
      <c r="F76" s="41">
        <v>3560.5</v>
      </c>
      <c r="G76" s="41">
        <v>3772.9</v>
      </c>
      <c r="H76" s="41">
        <v>3824.4</v>
      </c>
      <c r="I76" s="41">
        <v>3931.1</v>
      </c>
      <c r="J76" s="41">
        <v>4115.6</v>
      </c>
      <c r="K76" s="41">
        <v>4282.1</v>
      </c>
      <c r="L76" s="41">
        <v>4036.9</v>
      </c>
      <c r="M76" s="41">
        <v>4289.8</v>
      </c>
      <c r="N76" s="41">
        <v>3911.4</v>
      </c>
      <c r="O76" s="41">
        <v>3387</v>
      </c>
      <c r="P76" s="41">
        <v>2948</v>
      </c>
      <c r="Q76" s="41">
        <v>2804.4</v>
      </c>
      <c r="R76" s="41">
        <v>2845.8</v>
      </c>
      <c r="S76" s="41">
        <v>2712.5</v>
      </c>
      <c r="T76" s="41">
        <v>2685.2</v>
      </c>
      <c r="U76" s="41">
        <v>2253.7</v>
      </c>
      <c r="V76" s="41">
        <v>2023.2</v>
      </c>
      <c r="W76" s="41">
        <v>1657.7</v>
      </c>
      <c r="X76" s="41">
        <v>1444.2</v>
      </c>
      <c r="Y76" s="41">
        <v>1447.2</v>
      </c>
    </row>
    <row r="77" spans="1:25" ht="12">
      <c r="A77" s="34" t="s">
        <v>243</v>
      </c>
      <c r="B77" s="40">
        <v>1656.8</v>
      </c>
      <c r="C77" s="41">
        <v>1719</v>
      </c>
      <c r="D77" s="41">
        <v>1655.9</v>
      </c>
      <c r="E77" s="41">
        <v>1669.9</v>
      </c>
      <c r="F77" s="41">
        <v>1674</v>
      </c>
      <c r="G77" s="41">
        <v>1675.7</v>
      </c>
      <c r="H77" s="41">
        <v>1639</v>
      </c>
      <c r="I77" s="41">
        <v>1555.2</v>
      </c>
      <c r="J77" s="41">
        <v>1667.1</v>
      </c>
      <c r="K77" s="41">
        <v>1586.2</v>
      </c>
      <c r="L77" s="41">
        <v>1681.4</v>
      </c>
      <c r="M77" s="41">
        <v>1750.6</v>
      </c>
      <c r="N77" s="41">
        <v>1718.4</v>
      </c>
      <c r="O77" s="41">
        <v>1568.1</v>
      </c>
      <c r="P77" s="41">
        <v>1437</v>
      </c>
      <c r="Q77" s="41">
        <v>1469.1</v>
      </c>
      <c r="R77" s="41">
        <v>1460.7</v>
      </c>
      <c r="S77" s="41">
        <v>1360.9</v>
      </c>
      <c r="T77" s="41">
        <v>1285.1</v>
      </c>
      <c r="U77" s="41">
        <v>1164.3</v>
      </c>
      <c r="V77" s="41">
        <v>1095.1</v>
      </c>
      <c r="W77" s="41">
        <v>949.8</v>
      </c>
      <c r="X77" s="41">
        <v>878.4</v>
      </c>
      <c r="Y77" s="41">
        <v>820</v>
      </c>
    </row>
    <row r="78" spans="1:25" ht="12">
      <c r="A78" s="34" t="s">
        <v>244</v>
      </c>
      <c r="B78" s="40">
        <v>1726.7</v>
      </c>
      <c r="C78" s="41">
        <v>1613.4</v>
      </c>
      <c r="D78" s="41">
        <v>1763.3</v>
      </c>
      <c r="E78" s="41">
        <v>1715.2</v>
      </c>
      <c r="F78" s="41">
        <v>1639.6</v>
      </c>
      <c r="G78" s="41">
        <v>1701.7</v>
      </c>
      <c r="H78" s="41">
        <v>1663.2</v>
      </c>
      <c r="I78" s="41">
        <v>1718.9</v>
      </c>
      <c r="J78" s="41">
        <v>1831.5</v>
      </c>
      <c r="K78" s="41">
        <v>1756.8</v>
      </c>
      <c r="L78" s="41">
        <v>1986.4</v>
      </c>
      <c r="M78" s="41">
        <v>1935.6</v>
      </c>
      <c r="N78" s="41">
        <v>1645.9</v>
      </c>
      <c r="O78" s="41">
        <v>1585.1</v>
      </c>
      <c r="P78" s="41">
        <v>1464.5</v>
      </c>
      <c r="Q78" s="41">
        <v>1403.9</v>
      </c>
      <c r="R78" s="41">
        <v>1444.8</v>
      </c>
      <c r="S78" s="41">
        <v>1428</v>
      </c>
      <c r="T78" s="41">
        <v>1147.8</v>
      </c>
      <c r="U78" s="41">
        <v>1018.3</v>
      </c>
      <c r="V78" s="41">
        <v>999.3</v>
      </c>
      <c r="W78" s="41">
        <v>944.1</v>
      </c>
      <c r="X78" s="41">
        <v>822</v>
      </c>
      <c r="Y78" s="41">
        <v>818.7</v>
      </c>
    </row>
    <row r="79" spans="1:25" ht="12">
      <c r="A79" s="34" t="s">
        <v>245</v>
      </c>
      <c r="B79" s="40">
        <v>4201</v>
      </c>
      <c r="C79" s="41">
        <v>4212.9</v>
      </c>
      <c r="D79" s="41">
        <v>4755.3</v>
      </c>
      <c r="E79" s="41">
        <v>4858</v>
      </c>
      <c r="F79" s="41">
        <v>4879.1</v>
      </c>
      <c r="G79" s="41">
        <v>4972.5</v>
      </c>
      <c r="H79" s="41">
        <v>5415.9</v>
      </c>
      <c r="I79" s="41">
        <v>5569.4</v>
      </c>
      <c r="J79" s="41">
        <v>5880</v>
      </c>
      <c r="K79" s="41">
        <v>5685.9</v>
      </c>
      <c r="L79" s="41">
        <v>6356.7</v>
      </c>
      <c r="M79" s="41">
        <v>6720.9</v>
      </c>
      <c r="N79" s="41">
        <v>6231.9</v>
      </c>
      <c r="O79" s="41">
        <v>6158.5</v>
      </c>
      <c r="P79" s="41">
        <v>6062.2</v>
      </c>
      <c r="Q79" s="41">
        <v>5985.6</v>
      </c>
      <c r="R79" s="41">
        <v>6220.2</v>
      </c>
      <c r="S79" s="41">
        <v>6171.8</v>
      </c>
      <c r="T79" s="41">
        <v>5516.2</v>
      </c>
      <c r="U79" s="41">
        <v>5505.7</v>
      </c>
      <c r="V79" s="41">
        <v>5455.8</v>
      </c>
      <c r="W79" s="41">
        <v>5495.3</v>
      </c>
      <c r="X79" s="41">
        <v>5298.1</v>
      </c>
      <c r="Y79" s="41">
        <v>5046.6</v>
      </c>
    </row>
    <row r="80" spans="1:25" ht="12">
      <c r="A80" s="34" t="s">
        <v>246</v>
      </c>
      <c r="B80" s="40">
        <v>518.2</v>
      </c>
      <c r="C80" s="41">
        <v>629.7</v>
      </c>
      <c r="D80" s="41">
        <v>668.5</v>
      </c>
      <c r="E80" s="41">
        <v>721</v>
      </c>
      <c r="F80" s="41">
        <v>764.2</v>
      </c>
      <c r="G80" s="41">
        <v>537</v>
      </c>
      <c r="H80" s="41">
        <v>527.9</v>
      </c>
      <c r="I80" s="41">
        <v>528.8</v>
      </c>
      <c r="J80" s="41">
        <v>499.4</v>
      </c>
      <c r="K80" s="41">
        <v>442.3</v>
      </c>
      <c r="L80" s="41">
        <v>500.3</v>
      </c>
      <c r="M80" s="41">
        <v>502.4</v>
      </c>
      <c r="N80" s="41">
        <v>486.6</v>
      </c>
      <c r="O80" s="41">
        <v>414.4</v>
      </c>
      <c r="P80" s="41">
        <v>392.9</v>
      </c>
      <c r="Q80" s="41">
        <v>372.4</v>
      </c>
      <c r="R80" s="41">
        <v>361.9</v>
      </c>
      <c r="S80" s="41">
        <v>330.8</v>
      </c>
      <c r="T80" s="41">
        <v>311.9</v>
      </c>
      <c r="U80" s="41">
        <v>275.7</v>
      </c>
      <c r="V80" s="41">
        <v>256.8</v>
      </c>
      <c r="W80" s="41">
        <v>243.1</v>
      </c>
      <c r="X80" s="41">
        <v>215.8</v>
      </c>
      <c r="Y80" s="41">
        <v>201.8</v>
      </c>
    </row>
    <row r="81" spans="1:25" ht="12">
      <c r="A81" s="34" t="s">
        <v>247</v>
      </c>
      <c r="B81" s="40">
        <v>966.1</v>
      </c>
      <c r="C81" s="41">
        <v>966.7</v>
      </c>
      <c r="D81" s="41">
        <v>892</v>
      </c>
      <c r="E81" s="41">
        <v>938.5</v>
      </c>
      <c r="F81" s="41">
        <v>934.4</v>
      </c>
      <c r="G81" s="41">
        <v>1092.8</v>
      </c>
      <c r="H81" s="41">
        <v>1085.5</v>
      </c>
      <c r="I81" s="41">
        <v>1237.6</v>
      </c>
      <c r="J81" s="41">
        <v>1341.8</v>
      </c>
      <c r="K81" s="41">
        <v>1363.9</v>
      </c>
      <c r="L81" s="41">
        <v>1510.2</v>
      </c>
      <c r="M81" s="41">
        <v>1557</v>
      </c>
      <c r="N81" s="41">
        <v>1534.3</v>
      </c>
      <c r="O81" s="41">
        <v>1422</v>
      </c>
      <c r="P81" s="41">
        <v>1354.2</v>
      </c>
      <c r="Q81" s="41">
        <v>1357.5</v>
      </c>
      <c r="R81" s="41">
        <v>1336.3</v>
      </c>
      <c r="S81" s="41">
        <v>1357.6</v>
      </c>
      <c r="T81" s="41">
        <v>1223.5</v>
      </c>
      <c r="U81" s="41">
        <v>1193.9</v>
      </c>
      <c r="V81" s="41">
        <v>1266.8</v>
      </c>
      <c r="W81" s="41">
        <v>1172.5</v>
      </c>
      <c r="X81" s="41">
        <v>1180.7</v>
      </c>
      <c r="Y81" s="41">
        <v>1192.2</v>
      </c>
    </row>
    <row r="82" spans="1:25" ht="12">
      <c r="A82" s="34" t="s">
        <v>248</v>
      </c>
      <c r="B82" s="40">
        <v>2990.7</v>
      </c>
      <c r="C82" s="41">
        <v>3400.5</v>
      </c>
      <c r="D82" s="41">
        <v>3489.2</v>
      </c>
      <c r="E82" s="41">
        <v>3842.7</v>
      </c>
      <c r="F82" s="41">
        <v>4185</v>
      </c>
      <c r="G82" s="41">
        <v>4560.7</v>
      </c>
      <c r="H82" s="41">
        <v>4649.6</v>
      </c>
      <c r="I82" s="41">
        <v>5112.4</v>
      </c>
      <c r="J82" s="41">
        <v>5366.6</v>
      </c>
      <c r="K82" s="41">
        <v>5998</v>
      </c>
      <c r="L82" s="41">
        <v>6013.5</v>
      </c>
      <c r="M82" s="41">
        <v>6004.8</v>
      </c>
      <c r="N82" s="41">
        <v>5921.7</v>
      </c>
      <c r="O82" s="41">
        <v>5788.5</v>
      </c>
      <c r="P82" s="41">
        <v>5699.1</v>
      </c>
      <c r="Q82" s="41">
        <v>5556.9</v>
      </c>
      <c r="R82" s="41">
        <v>5587.1</v>
      </c>
      <c r="S82" s="41">
        <v>5901.8</v>
      </c>
      <c r="T82" s="41">
        <v>6027.8</v>
      </c>
      <c r="U82" s="41">
        <v>5967.9</v>
      </c>
      <c r="V82" s="41">
        <v>6685.1</v>
      </c>
      <c r="W82" s="41">
        <v>6364.3</v>
      </c>
      <c r="X82" s="41">
        <v>6252</v>
      </c>
      <c r="Y82" s="41">
        <v>6590.7</v>
      </c>
    </row>
    <row r="83" spans="1:25" ht="12">
      <c r="A83" s="34" t="s">
        <v>249</v>
      </c>
      <c r="B83" s="40">
        <v>35401</v>
      </c>
      <c r="C83" s="41">
        <v>36543.8</v>
      </c>
      <c r="D83" s="41">
        <v>35520.9</v>
      </c>
      <c r="E83" s="41">
        <v>32716.9</v>
      </c>
      <c r="F83" s="41">
        <v>31745.6</v>
      </c>
      <c r="G83" s="41">
        <v>33171.7</v>
      </c>
      <c r="H83" s="41">
        <v>34757.4</v>
      </c>
      <c r="I83" s="41">
        <v>37432.7</v>
      </c>
      <c r="J83" s="41">
        <v>41532.6</v>
      </c>
      <c r="K83" s="41">
        <v>44064.6</v>
      </c>
      <c r="L83" s="41">
        <v>48005.5</v>
      </c>
      <c r="M83" s="41">
        <v>47450.8</v>
      </c>
      <c r="N83" s="41">
        <v>46347.6</v>
      </c>
      <c r="O83" s="41">
        <v>46302.6</v>
      </c>
      <c r="P83" s="41">
        <v>43984.3</v>
      </c>
      <c r="Q83" s="41">
        <v>40841.4</v>
      </c>
      <c r="R83" s="41">
        <v>40558.5</v>
      </c>
      <c r="S83" s="41">
        <v>40080.3</v>
      </c>
      <c r="T83" s="41">
        <v>39084.7</v>
      </c>
      <c r="U83" s="41">
        <v>38515.3</v>
      </c>
      <c r="V83" s="41">
        <v>37591.1</v>
      </c>
      <c r="W83" s="41">
        <v>36606.8</v>
      </c>
      <c r="X83" s="41">
        <v>35255.8</v>
      </c>
      <c r="Y83" s="41">
        <v>34553.6</v>
      </c>
    </row>
    <row r="84" spans="1:25" ht="12">
      <c r="A84" s="34" t="s">
        <v>250</v>
      </c>
      <c r="B84" s="40">
        <v>9248.6</v>
      </c>
      <c r="C84" s="41">
        <v>9338.4</v>
      </c>
      <c r="D84" s="41">
        <v>9639.9</v>
      </c>
      <c r="E84" s="41">
        <v>10038.8</v>
      </c>
      <c r="F84" s="41">
        <v>10272</v>
      </c>
      <c r="G84" s="41">
        <v>10517</v>
      </c>
      <c r="H84" s="41">
        <v>10184.1</v>
      </c>
      <c r="I84" s="41">
        <v>10505.1</v>
      </c>
      <c r="J84" s="41">
        <v>10985.7</v>
      </c>
      <c r="K84" s="41">
        <v>11570.4</v>
      </c>
      <c r="L84" s="41">
        <v>12398.6</v>
      </c>
      <c r="M84" s="41">
        <v>13056.5</v>
      </c>
      <c r="N84" s="41">
        <v>13092.1</v>
      </c>
      <c r="O84" s="41">
        <v>12805.2</v>
      </c>
      <c r="P84" s="41">
        <v>13148.9</v>
      </c>
      <c r="Q84" s="41">
        <v>13329.3</v>
      </c>
      <c r="R84" s="41">
        <v>14374.7</v>
      </c>
      <c r="S84" s="41">
        <v>14439.4</v>
      </c>
      <c r="T84" s="41">
        <v>14891.2</v>
      </c>
      <c r="U84" s="41">
        <v>15070.4</v>
      </c>
      <c r="V84" s="41">
        <v>15457.3</v>
      </c>
      <c r="W84" s="41">
        <v>15862.2</v>
      </c>
      <c r="X84" s="41">
        <v>15987.7</v>
      </c>
      <c r="Y84" s="41">
        <v>16054</v>
      </c>
    </row>
    <row r="85" spans="1:25" ht="12">
      <c r="A85" s="34" t="s">
        <v>251</v>
      </c>
      <c r="B85" s="40">
        <v>5529</v>
      </c>
      <c r="C85" s="41">
        <v>5617.4</v>
      </c>
      <c r="D85" s="41">
        <v>5930.6</v>
      </c>
      <c r="E85" s="41">
        <v>6166.6</v>
      </c>
      <c r="F85" s="41">
        <v>6362.8</v>
      </c>
      <c r="G85" s="41">
        <v>6577.8</v>
      </c>
      <c r="H85" s="41">
        <v>6347.8</v>
      </c>
      <c r="I85" s="41">
        <v>6523.8</v>
      </c>
      <c r="J85" s="41">
        <v>6849.7</v>
      </c>
      <c r="K85" s="41">
        <v>7251.8</v>
      </c>
      <c r="L85" s="41">
        <v>8178.5</v>
      </c>
      <c r="M85" s="41">
        <v>8649.7</v>
      </c>
      <c r="N85" s="41">
        <v>8709.6</v>
      </c>
      <c r="O85" s="41">
        <v>8628.3</v>
      </c>
      <c r="P85" s="41">
        <v>8993.9</v>
      </c>
      <c r="Q85" s="41">
        <v>9076.2</v>
      </c>
      <c r="R85" s="41">
        <v>10029.5</v>
      </c>
      <c r="S85" s="41">
        <v>10176.8</v>
      </c>
      <c r="T85" s="41">
        <v>10675.4</v>
      </c>
      <c r="U85" s="41">
        <v>10775.2</v>
      </c>
      <c r="V85" s="41">
        <v>11019.2</v>
      </c>
      <c r="W85" s="41">
        <v>11378.7</v>
      </c>
      <c r="X85" s="41">
        <v>11483.2</v>
      </c>
      <c r="Y85" s="41">
        <v>11431.5</v>
      </c>
    </row>
    <row r="86" spans="1:25" ht="12">
      <c r="A86" s="34" t="s">
        <v>252</v>
      </c>
      <c r="B86" s="40">
        <v>3719.6</v>
      </c>
      <c r="C86" s="41">
        <v>3721</v>
      </c>
      <c r="D86" s="41">
        <v>3709.4</v>
      </c>
      <c r="E86" s="41">
        <v>3872.2</v>
      </c>
      <c r="F86" s="41">
        <v>3909.2</v>
      </c>
      <c r="G86" s="41">
        <v>3939.2</v>
      </c>
      <c r="H86" s="41">
        <v>3836.3</v>
      </c>
      <c r="I86" s="41">
        <v>3981.3</v>
      </c>
      <c r="J86" s="41">
        <v>4136</v>
      </c>
      <c r="K86" s="41">
        <v>4318.5</v>
      </c>
      <c r="L86" s="41">
        <v>4220.1</v>
      </c>
      <c r="M86" s="41">
        <v>4406.8</v>
      </c>
      <c r="N86" s="41">
        <v>4382.5</v>
      </c>
      <c r="O86" s="41">
        <v>4176.8</v>
      </c>
      <c r="P86" s="41">
        <v>4155</v>
      </c>
      <c r="Q86" s="41">
        <v>4253.1</v>
      </c>
      <c r="R86" s="41">
        <v>4345.2</v>
      </c>
      <c r="S86" s="41">
        <v>4262.6</v>
      </c>
      <c r="T86" s="41">
        <v>4215.7</v>
      </c>
      <c r="U86" s="41">
        <v>4295.3</v>
      </c>
      <c r="V86" s="41">
        <v>4438.1</v>
      </c>
      <c r="W86" s="41">
        <v>4483.6</v>
      </c>
      <c r="X86" s="41">
        <v>4504.5</v>
      </c>
      <c r="Y86" s="41">
        <v>4622.5</v>
      </c>
    </row>
    <row r="87" spans="1:25" ht="12">
      <c r="A87" s="34" t="s">
        <v>253</v>
      </c>
      <c r="B87" s="40">
        <v>36607.2</v>
      </c>
      <c r="C87" s="41">
        <v>37538.9</v>
      </c>
      <c r="D87" s="41">
        <v>38751.9</v>
      </c>
      <c r="E87" s="41">
        <v>39981.3</v>
      </c>
      <c r="F87" s="41">
        <v>40029.5</v>
      </c>
      <c r="G87" s="41">
        <v>40812.8</v>
      </c>
      <c r="H87" s="41">
        <v>42687</v>
      </c>
      <c r="I87" s="41">
        <v>46159.7</v>
      </c>
      <c r="J87" s="41">
        <v>49574.1</v>
      </c>
      <c r="K87" s="41">
        <v>52273.5</v>
      </c>
      <c r="L87" s="41">
        <v>57451.7</v>
      </c>
      <c r="M87" s="41">
        <v>63344.9</v>
      </c>
      <c r="N87" s="41">
        <v>66911.6</v>
      </c>
      <c r="O87" s="41">
        <v>68234.6</v>
      </c>
      <c r="P87" s="41">
        <v>71353.6</v>
      </c>
      <c r="Q87" s="41">
        <v>75788.3</v>
      </c>
      <c r="R87" s="41">
        <v>78576.5</v>
      </c>
      <c r="S87" s="41">
        <v>80868.8</v>
      </c>
      <c r="T87" s="41">
        <v>78376.7</v>
      </c>
      <c r="U87" s="41">
        <v>74953.4</v>
      </c>
      <c r="V87" s="41">
        <v>72697.6</v>
      </c>
      <c r="W87" s="41">
        <v>73257.8</v>
      </c>
      <c r="X87" s="41">
        <v>72818.3</v>
      </c>
      <c r="Y87" s="41">
        <v>71744.5</v>
      </c>
    </row>
    <row r="88" spans="1:25" ht="12">
      <c r="A88" s="34" t="s">
        <v>254</v>
      </c>
      <c r="B88" s="40">
        <v>18220</v>
      </c>
      <c r="C88" s="41">
        <v>18894.4</v>
      </c>
      <c r="D88" s="41">
        <v>19987.9</v>
      </c>
      <c r="E88" s="41">
        <v>20489.8</v>
      </c>
      <c r="F88" s="41">
        <v>20318.4</v>
      </c>
      <c r="G88" s="41">
        <v>20150.6</v>
      </c>
      <c r="H88" s="41">
        <v>22576.7</v>
      </c>
      <c r="I88" s="41">
        <v>25507.9</v>
      </c>
      <c r="J88" s="41">
        <v>28156.5</v>
      </c>
      <c r="K88" s="41">
        <v>29027.7</v>
      </c>
      <c r="L88" s="41">
        <v>32587.2</v>
      </c>
      <c r="M88" s="41">
        <v>37488.7</v>
      </c>
      <c r="N88" s="41">
        <v>40453.4</v>
      </c>
      <c r="O88" s="41">
        <v>41599.4</v>
      </c>
      <c r="P88" s="41">
        <v>43462.2</v>
      </c>
      <c r="Q88" s="41">
        <v>46646.7</v>
      </c>
      <c r="R88" s="41">
        <v>48098.5</v>
      </c>
      <c r="S88" s="41">
        <v>51360.9</v>
      </c>
      <c r="T88" s="41">
        <v>50512.7</v>
      </c>
      <c r="U88" s="41">
        <v>47349.7</v>
      </c>
      <c r="V88" s="41">
        <v>45639.1</v>
      </c>
      <c r="W88" s="41">
        <v>45643.6</v>
      </c>
      <c r="X88" s="41">
        <v>45138</v>
      </c>
      <c r="Y88" s="41">
        <v>44579.5</v>
      </c>
    </row>
    <row r="89" spans="1:25" ht="12">
      <c r="A89" s="34" t="s">
        <v>255</v>
      </c>
      <c r="B89" s="40">
        <v>18387.2</v>
      </c>
      <c r="C89" s="41">
        <v>18644.5</v>
      </c>
      <c r="D89" s="41">
        <v>18764</v>
      </c>
      <c r="E89" s="41">
        <v>19491.5</v>
      </c>
      <c r="F89" s="41">
        <v>19711.1</v>
      </c>
      <c r="G89" s="41">
        <v>20662.2</v>
      </c>
      <c r="H89" s="41">
        <v>20110.4</v>
      </c>
      <c r="I89" s="41">
        <v>20651.8</v>
      </c>
      <c r="J89" s="41">
        <v>21417.5</v>
      </c>
      <c r="K89" s="41">
        <v>23245.8</v>
      </c>
      <c r="L89" s="41">
        <v>24864.5</v>
      </c>
      <c r="M89" s="41">
        <v>25856.2</v>
      </c>
      <c r="N89" s="41">
        <v>26458.2</v>
      </c>
      <c r="O89" s="41">
        <v>26635.2</v>
      </c>
      <c r="P89" s="41">
        <v>27891.3</v>
      </c>
      <c r="Q89" s="41">
        <v>29141.5</v>
      </c>
      <c r="R89" s="41">
        <v>30478</v>
      </c>
      <c r="S89" s="41">
        <v>29507.9</v>
      </c>
      <c r="T89" s="41">
        <v>27864</v>
      </c>
      <c r="U89" s="41">
        <v>27603.7</v>
      </c>
      <c r="V89" s="41">
        <v>27058.5</v>
      </c>
      <c r="W89" s="41">
        <v>27614.1</v>
      </c>
      <c r="X89" s="41">
        <v>27680.2</v>
      </c>
      <c r="Y89" s="41">
        <v>27165.1</v>
      </c>
    </row>
    <row r="90" spans="1:25" ht="12">
      <c r="A90" s="34" t="s">
        <v>256</v>
      </c>
      <c r="B90" s="40">
        <v>10313</v>
      </c>
      <c r="C90" s="41">
        <v>10426</v>
      </c>
      <c r="D90" s="41">
        <v>10501.7</v>
      </c>
      <c r="E90" s="41">
        <v>11679.7</v>
      </c>
      <c r="F90" s="41">
        <v>12962.2</v>
      </c>
      <c r="G90" s="41">
        <v>14261.8</v>
      </c>
      <c r="H90" s="41">
        <v>16971.7</v>
      </c>
      <c r="I90" s="41">
        <v>20188</v>
      </c>
      <c r="J90" s="41">
        <v>22494.7</v>
      </c>
      <c r="K90" s="41">
        <v>23758.2</v>
      </c>
      <c r="L90" s="41">
        <v>24408.4</v>
      </c>
      <c r="M90" s="41">
        <v>24517.2</v>
      </c>
      <c r="N90" s="41">
        <v>25100.3</v>
      </c>
      <c r="O90" s="41">
        <v>26122.2</v>
      </c>
      <c r="P90" s="41">
        <v>28130.6</v>
      </c>
      <c r="Q90" s="41">
        <v>29298.9</v>
      </c>
      <c r="R90" s="41">
        <v>28914.7</v>
      </c>
      <c r="S90" s="41">
        <v>30385.6</v>
      </c>
      <c r="T90" s="41">
        <v>29910.3</v>
      </c>
      <c r="U90" s="41">
        <v>31282.1</v>
      </c>
      <c r="V90" s="41">
        <v>32019.2</v>
      </c>
      <c r="W90" s="41">
        <v>34441.1</v>
      </c>
      <c r="X90" s="41">
        <v>35749.9</v>
      </c>
      <c r="Y90" s="41">
        <v>36953.4</v>
      </c>
    </row>
    <row r="91" spans="1:25" ht="12">
      <c r="A91" s="34" t="s">
        <v>257</v>
      </c>
      <c r="B91" s="40">
        <v>37055</v>
      </c>
      <c r="C91" s="41">
        <v>38025.2</v>
      </c>
      <c r="D91" s="41">
        <v>38545.5</v>
      </c>
      <c r="E91" s="41">
        <v>39507</v>
      </c>
      <c r="F91" s="41">
        <v>41492.8</v>
      </c>
      <c r="G91" s="41">
        <v>43595.3</v>
      </c>
      <c r="H91" s="41">
        <v>45239.5</v>
      </c>
      <c r="I91" s="41">
        <v>47426.3</v>
      </c>
      <c r="J91" s="41">
        <v>49748.6</v>
      </c>
      <c r="K91" s="41">
        <v>51449.3</v>
      </c>
      <c r="L91" s="41">
        <v>53101.5</v>
      </c>
      <c r="M91" s="41">
        <v>54471.1</v>
      </c>
      <c r="N91" s="41">
        <v>56209.8</v>
      </c>
      <c r="O91" s="41">
        <v>58293.3</v>
      </c>
      <c r="P91" s="41">
        <v>59334.1</v>
      </c>
      <c r="Q91" s="41">
        <v>59734</v>
      </c>
      <c r="R91" s="41">
        <v>60996.3</v>
      </c>
      <c r="S91" s="41">
        <v>61965.3</v>
      </c>
      <c r="T91" s="41">
        <v>62397.4</v>
      </c>
      <c r="U91" s="41">
        <v>63421.6</v>
      </c>
      <c r="V91" s="41">
        <v>64647.5</v>
      </c>
      <c r="W91" s="41">
        <v>65535.9</v>
      </c>
      <c r="X91" s="41">
        <v>66568.2</v>
      </c>
      <c r="Y91" s="41">
        <v>67499.7</v>
      </c>
    </row>
    <row r="92" spans="1:25" ht="12">
      <c r="A92" s="34" t="s">
        <v>258</v>
      </c>
      <c r="B92" s="40">
        <v>27886.1</v>
      </c>
      <c r="C92" s="41">
        <v>28607.1</v>
      </c>
      <c r="D92" s="41">
        <v>28861.3</v>
      </c>
      <c r="E92" s="41">
        <v>29501.6</v>
      </c>
      <c r="F92" s="41">
        <v>30978</v>
      </c>
      <c r="G92" s="41">
        <v>32470.4</v>
      </c>
      <c r="H92" s="41">
        <v>34238.8</v>
      </c>
      <c r="I92" s="41">
        <v>35947.6</v>
      </c>
      <c r="J92" s="41">
        <v>38031.2</v>
      </c>
      <c r="K92" s="41">
        <v>40068.7</v>
      </c>
      <c r="L92" s="41">
        <v>42055</v>
      </c>
      <c r="M92" s="41">
        <v>43910.6</v>
      </c>
      <c r="N92" s="41">
        <v>45985.9</v>
      </c>
      <c r="O92" s="41">
        <v>48216.5</v>
      </c>
      <c r="P92" s="41">
        <v>49516.4</v>
      </c>
      <c r="Q92" s="41">
        <v>50364.5</v>
      </c>
      <c r="R92" s="41">
        <v>51277</v>
      </c>
      <c r="S92" s="41">
        <v>52095.9</v>
      </c>
      <c r="T92" s="41">
        <v>52541.7</v>
      </c>
      <c r="U92" s="41">
        <v>53420.6</v>
      </c>
      <c r="V92" s="41">
        <v>54361.3</v>
      </c>
      <c r="W92" s="41">
        <v>55095.6</v>
      </c>
      <c r="X92" s="41">
        <v>55963.3</v>
      </c>
      <c r="Y92" s="41">
        <v>56702.4</v>
      </c>
    </row>
    <row r="93" spans="1:25" ht="12">
      <c r="A93" s="34" t="s">
        <v>259</v>
      </c>
      <c r="B93" s="40">
        <v>9168.8</v>
      </c>
      <c r="C93" s="41">
        <v>9418.1</v>
      </c>
      <c r="D93" s="41">
        <v>9684.1</v>
      </c>
      <c r="E93" s="41">
        <v>10005.3</v>
      </c>
      <c r="F93" s="41">
        <v>10514.8</v>
      </c>
      <c r="G93" s="41">
        <v>11124.9</v>
      </c>
      <c r="H93" s="41">
        <v>11000.8</v>
      </c>
      <c r="I93" s="41">
        <v>11478.7</v>
      </c>
      <c r="J93" s="41">
        <v>11717.4</v>
      </c>
      <c r="K93" s="41">
        <v>11380.6</v>
      </c>
      <c r="L93" s="41">
        <v>11046.6</v>
      </c>
      <c r="M93" s="41">
        <v>10560.6</v>
      </c>
      <c r="N93" s="41">
        <v>10223.9</v>
      </c>
      <c r="O93" s="41">
        <v>10076.8</v>
      </c>
      <c r="P93" s="41">
        <v>9817.6</v>
      </c>
      <c r="Q93" s="41">
        <v>9369.5</v>
      </c>
      <c r="R93" s="41">
        <v>9719.4</v>
      </c>
      <c r="S93" s="41">
        <v>9869.4</v>
      </c>
      <c r="T93" s="41">
        <v>9855.8</v>
      </c>
      <c r="U93" s="41">
        <v>10001</v>
      </c>
      <c r="V93" s="41">
        <v>10286.2</v>
      </c>
      <c r="W93" s="41">
        <v>10440.3</v>
      </c>
      <c r="X93" s="41">
        <v>10604.9</v>
      </c>
      <c r="Y93" s="41">
        <v>10797.3</v>
      </c>
    </row>
    <row r="94" spans="1:25" ht="12">
      <c r="A94" s="34" t="s">
        <v>260</v>
      </c>
      <c r="B94" s="40">
        <v>20190.8</v>
      </c>
      <c r="C94" s="41">
        <v>20623.5</v>
      </c>
      <c r="D94" s="41">
        <v>20698.8</v>
      </c>
      <c r="E94" s="41">
        <v>21767</v>
      </c>
      <c r="F94" s="41">
        <v>23053.2</v>
      </c>
      <c r="G94" s="41">
        <v>24165</v>
      </c>
      <c r="H94" s="41">
        <v>24836.1</v>
      </c>
      <c r="I94" s="41">
        <v>25816.4</v>
      </c>
      <c r="J94" s="41">
        <v>27581</v>
      </c>
      <c r="K94" s="41">
        <v>29734.9</v>
      </c>
      <c r="L94" s="41">
        <v>30821.8</v>
      </c>
      <c r="M94" s="41">
        <v>32258.9</v>
      </c>
      <c r="N94" s="41">
        <v>32630.8</v>
      </c>
      <c r="O94" s="41">
        <v>33222.8</v>
      </c>
      <c r="P94" s="41">
        <v>34057.3</v>
      </c>
      <c r="Q94" s="41">
        <v>35264.2</v>
      </c>
      <c r="R94" s="41">
        <v>35616.2</v>
      </c>
      <c r="S94" s="41">
        <v>37298.9</v>
      </c>
      <c r="T94" s="41">
        <v>38189.6</v>
      </c>
      <c r="U94" s="41">
        <v>37541.2</v>
      </c>
      <c r="V94" s="41">
        <v>38353.9</v>
      </c>
      <c r="W94" s="41">
        <v>39919</v>
      </c>
      <c r="X94" s="41">
        <v>39994.6</v>
      </c>
      <c r="Y94" s="41">
        <v>40637.7</v>
      </c>
    </row>
    <row r="95" spans="1:25" ht="12">
      <c r="A95" s="34" t="s">
        <v>261</v>
      </c>
      <c r="B95" s="40">
        <v>16699.8</v>
      </c>
      <c r="C95" s="41">
        <v>17110.3</v>
      </c>
      <c r="D95" s="41">
        <v>16905</v>
      </c>
      <c r="E95" s="41">
        <v>17665.4</v>
      </c>
      <c r="F95" s="41">
        <v>18689.8</v>
      </c>
      <c r="G95" s="41">
        <v>19506.5</v>
      </c>
      <c r="H95" s="41">
        <v>19922.1</v>
      </c>
      <c r="I95" s="41">
        <v>20541.1</v>
      </c>
      <c r="J95" s="41">
        <v>22059.7</v>
      </c>
      <c r="K95" s="41">
        <v>23787.1</v>
      </c>
      <c r="L95" s="41">
        <v>24468.7</v>
      </c>
      <c r="M95" s="41">
        <v>25339.7</v>
      </c>
      <c r="N95" s="41">
        <v>25483.9</v>
      </c>
      <c r="O95" s="41">
        <v>25535.8</v>
      </c>
      <c r="P95" s="41">
        <v>25812.5</v>
      </c>
      <c r="Q95" s="41">
        <v>26455.4</v>
      </c>
      <c r="R95" s="41">
        <v>25292.6</v>
      </c>
      <c r="S95" s="41">
        <v>24884.3</v>
      </c>
      <c r="T95" s="41">
        <v>23824.7</v>
      </c>
      <c r="U95" s="41">
        <v>23344.3</v>
      </c>
      <c r="V95" s="41">
        <v>23493.3</v>
      </c>
      <c r="W95" s="41">
        <v>23363.2</v>
      </c>
      <c r="X95" s="41">
        <v>23130.3</v>
      </c>
      <c r="Y95" s="41">
        <v>23471</v>
      </c>
    </row>
    <row r="96" spans="1:25" ht="12">
      <c r="A96" s="34" t="s">
        <v>262</v>
      </c>
      <c r="B96" s="40">
        <v>3491</v>
      </c>
      <c r="C96" s="41">
        <v>3513.2</v>
      </c>
      <c r="D96" s="41">
        <v>3793.8</v>
      </c>
      <c r="E96" s="41">
        <v>4101.6</v>
      </c>
      <c r="F96" s="41">
        <v>4363.4</v>
      </c>
      <c r="G96" s="41">
        <v>4658.5</v>
      </c>
      <c r="H96" s="41">
        <v>4914.1</v>
      </c>
      <c r="I96" s="41">
        <v>5275.3</v>
      </c>
      <c r="J96" s="41">
        <v>5521.3</v>
      </c>
      <c r="K96" s="41">
        <v>5947.8</v>
      </c>
      <c r="L96" s="41">
        <v>6353.1</v>
      </c>
      <c r="M96" s="41">
        <v>6919.2</v>
      </c>
      <c r="N96" s="41">
        <v>7146.9</v>
      </c>
      <c r="O96" s="41">
        <v>7687</v>
      </c>
      <c r="P96" s="41">
        <v>8244.8</v>
      </c>
      <c r="Q96" s="41">
        <v>8808.7</v>
      </c>
      <c r="R96" s="41">
        <v>10323.6</v>
      </c>
      <c r="S96" s="41">
        <v>12414.6</v>
      </c>
      <c r="T96" s="41">
        <v>14365</v>
      </c>
      <c r="U96" s="41">
        <v>14196.9</v>
      </c>
      <c r="V96" s="41">
        <v>14860.6</v>
      </c>
      <c r="W96" s="41">
        <v>16555.8</v>
      </c>
      <c r="X96" s="41">
        <v>16864.3</v>
      </c>
      <c r="Y96" s="41">
        <v>17166.7</v>
      </c>
    </row>
    <row r="97" spans="1:25" ht="12">
      <c r="A97" s="34" t="s">
        <v>263</v>
      </c>
      <c r="B97" s="40">
        <v>55890.2</v>
      </c>
      <c r="C97" s="41">
        <v>58355.9</v>
      </c>
      <c r="D97" s="41">
        <v>60591.7</v>
      </c>
      <c r="E97" s="41">
        <v>63691.7</v>
      </c>
      <c r="F97" s="41">
        <v>66627.3</v>
      </c>
      <c r="G97" s="41">
        <v>70683.8</v>
      </c>
      <c r="H97" s="41">
        <v>71326.4</v>
      </c>
      <c r="I97" s="41">
        <v>71424.6</v>
      </c>
      <c r="J97" s="41">
        <v>74252.1</v>
      </c>
      <c r="K97" s="41">
        <v>77098.6</v>
      </c>
      <c r="L97" s="41">
        <v>78867.7</v>
      </c>
      <c r="M97" s="41">
        <v>82463.7</v>
      </c>
      <c r="N97" s="41">
        <v>84666.6</v>
      </c>
      <c r="O97" s="41">
        <v>86215</v>
      </c>
      <c r="P97" s="41">
        <v>86265.4</v>
      </c>
      <c r="Q97" s="41">
        <v>88128.8</v>
      </c>
      <c r="R97" s="41">
        <v>93260.8</v>
      </c>
      <c r="S97" s="41">
        <v>95307.2</v>
      </c>
      <c r="T97" s="41">
        <v>99040</v>
      </c>
      <c r="U97" s="41">
        <v>100376.9</v>
      </c>
      <c r="V97" s="41">
        <v>103950.4</v>
      </c>
      <c r="W97" s="41">
        <v>105134.6</v>
      </c>
      <c r="X97" s="41">
        <v>105574.7</v>
      </c>
      <c r="Y97" s="41">
        <v>107402.9</v>
      </c>
    </row>
    <row r="98" spans="1:25" ht="12">
      <c r="A98" s="34" t="s">
        <v>264</v>
      </c>
      <c r="B98" s="40">
        <v>13719.6</v>
      </c>
      <c r="C98" s="41">
        <v>14540.2</v>
      </c>
      <c r="D98" s="41">
        <v>15657.4</v>
      </c>
      <c r="E98" s="41">
        <v>16888.8</v>
      </c>
      <c r="F98" s="41">
        <v>17733.8</v>
      </c>
      <c r="G98" s="41">
        <v>17859.1</v>
      </c>
      <c r="H98" s="41">
        <v>17416.5</v>
      </c>
      <c r="I98" s="41">
        <v>16876.6</v>
      </c>
      <c r="J98" s="41">
        <v>16638</v>
      </c>
      <c r="K98" s="41">
        <v>16556.2</v>
      </c>
      <c r="L98" s="41">
        <v>16166.3</v>
      </c>
      <c r="M98" s="41">
        <v>17074.8</v>
      </c>
      <c r="N98" s="41">
        <v>17057.3</v>
      </c>
      <c r="O98" s="41">
        <v>17381.5</v>
      </c>
      <c r="P98" s="41">
        <v>17964.1</v>
      </c>
      <c r="Q98" s="41">
        <v>18703.5</v>
      </c>
      <c r="R98" s="41">
        <v>19418.7</v>
      </c>
      <c r="S98" s="41">
        <v>20329.1</v>
      </c>
      <c r="T98" s="41">
        <v>21114.7</v>
      </c>
      <c r="U98" s="41">
        <v>21999.4</v>
      </c>
      <c r="V98" s="41">
        <v>23729.4</v>
      </c>
      <c r="W98" s="41">
        <v>24396.9</v>
      </c>
      <c r="X98" s="41">
        <v>24851.9</v>
      </c>
      <c r="Y98" s="41">
        <v>25783</v>
      </c>
    </row>
    <row r="99" spans="1:25" ht="12">
      <c r="A99" s="34" t="s">
        <v>265</v>
      </c>
      <c r="B99" s="40">
        <v>17907.1</v>
      </c>
      <c r="C99" s="41">
        <v>18423.9</v>
      </c>
      <c r="D99" s="41">
        <v>19090</v>
      </c>
      <c r="E99" s="41">
        <v>19933.7</v>
      </c>
      <c r="F99" s="41">
        <v>21206.4</v>
      </c>
      <c r="G99" s="41">
        <v>22210.3</v>
      </c>
      <c r="H99" s="41">
        <v>22105.2</v>
      </c>
      <c r="I99" s="41">
        <v>21958.7</v>
      </c>
      <c r="J99" s="41">
        <v>23756.2</v>
      </c>
      <c r="K99" s="41">
        <v>25349.8</v>
      </c>
      <c r="L99" s="41">
        <v>25600.1</v>
      </c>
      <c r="M99" s="41">
        <v>27995.5</v>
      </c>
      <c r="N99" s="41">
        <v>30058.3</v>
      </c>
      <c r="O99" s="41">
        <v>30762.3</v>
      </c>
      <c r="P99" s="41">
        <v>31387.9</v>
      </c>
      <c r="Q99" s="41">
        <v>33270.2</v>
      </c>
      <c r="R99" s="41">
        <v>36506.2</v>
      </c>
      <c r="S99" s="41">
        <v>37421.6</v>
      </c>
      <c r="T99" s="41">
        <v>40114.9</v>
      </c>
      <c r="U99" s="41">
        <v>40346.2</v>
      </c>
      <c r="V99" s="41">
        <v>42424.3</v>
      </c>
      <c r="W99" s="41">
        <v>43674.8</v>
      </c>
      <c r="X99" s="41">
        <v>43440.9</v>
      </c>
      <c r="Y99" s="41">
        <v>44797.4</v>
      </c>
    </row>
    <row r="100" spans="1:25" ht="12">
      <c r="A100" s="34" t="s">
        <v>266</v>
      </c>
      <c r="B100" s="40">
        <v>24263.5</v>
      </c>
      <c r="C100" s="41">
        <v>25391.8</v>
      </c>
      <c r="D100" s="41">
        <v>25844.2</v>
      </c>
      <c r="E100" s="41">
        <v>26869.1</v>
      </c>
      <c r="F100" s="41">
        <v>27687</v>
      </c>
      <c r="G100" s="41">
        <v>30614.4</v>
      </c>
      <c r="H100" s="41">
        <v>31804.6</v>
      </c>
      <c r="I100" s="41">
        <v>32589.3</v>
      </c>
      <c r="J100" s="41">
        <v>33858</v>
      </c>
      <c r="K100" s="41">
        <v>35192.7</v>
      </c>
      <c r="L100" s="41">
        <v>37101.3</v>
      </c>
      <c r="M100" s="41">
        <v>37393.5</v>
      </c>
      <c r="N100" s="41">
        <v>37551</v>
      </c>
      <c r="O100" s="41">
        <v>38071.1</v>
      </c>
      <c r="P100" s="41">
        <v>36913.4</v>
      </c>
      <c r="Q100" s="41">
        <v>36155.1</v>
      </c>
      <c r="R100" s="41">
        <v>37335.9</v>
      </c>
      <c r="S100" s="41">
        <v>37556.5</v>
      </c>
      <c r="T100" s="41">
        <v>37810.4</v>
      </c>
      <c r="U100" s="41">
        <v>38031.4</v>
      </c>
      <c r="V100" s="41">
        <v>37796.6</v>
      </c>
      <c r="W100" s="41">
        <v>37062.9</v>
      </c>
      <c r="X100" s="41">
        <v>37281.9</v>
      </c>
      <c r="Y100" s="41">
        <v>36822.4</v>
      </c>
    </row>
    <row r="101" spans="1:25" ht="12">
      <c r="A101" s="34" t="s">
        <v>267</v>
      </c>
      <c r="B101" s="40">
        <v>28636.6</v>
      </c>
      <c r="C101" s="41">
        <v>29830.2</v>
      </c>
      <c r="D101" s="41">
        <v>30896.9</v>
      </c>
      <c r="E101" s="41">
        <v>31394.8</v>
      </c>
      <c r="F101" s="41">
        <v>32009.4</v>
      </c>
      <c r="G101" s="41">
        <v>32190</v>
      </c>
      <c r="H101" s="41">
        <v>33160.2</v>
      </c>
      <c r="I101" s="41">
        <v>33747.4</v>
      </c>
      <c r="J101" s="41">
        <v>34459.9</v>
      </c>
      <c r="K101" s="41">
        <v>35145.5</v>
      </c>
      <c r="L101" s="41">
        <v>35834.9</v>
      </c>
      <c r="M101" s="41">
        <v>36158.4</v>
      </c>
      <c r="N101" s="41">
        <v>36682</v>
      </c>
      <c r="O101" s="41">
        <v>37500.1</v>
      </c>
      <c r="P101" s="41">
        <v>38446.5</v>
      </c>
      <c r="Q101" s="41">
        <v>39545.2</v>
      </c>
      <c r="R101" s="41">
        <v>40484.8</v>
      </c>
      <c r="S101" s="41">
        <v>41235.8</v>
      </c>
      <c r="T101" s="41">
        <v>42151.6</v>
      </c>
      <c r="U101" s="41">
        <v>43629.9</v>
      </c>
      <c r="V101" s="41">
        <v>44987.3</v>
      </c>
      <c r="W101" s="41">
        <v>46070.6</v>
      </c>
      <c r="X101" s="41">
        <v>46937.3</v>
      </c>
      <c r="Y101" s="41">
        <v>47513.7</v>
      </c>
    </row>
    <row r="102" spans="1:25" ht="12">
      <c r="A102" s="34" t="s">
        <v>268</v>
      </c>
      <c r="B102" s="40">
        <v>1647.9</v>
      </c>
      <c r="C102" s="41">
        <v>1798.9</v>
      </c>
      <c r="D102" s="41">
        <v>1945.9</v>
      </c>
      <c r="E102" s="41">
        <v>2071.7</v>
      </c>
      <c r="F102" s="41">
        <v>2175.7</v>
      </c>
      <c r="G102" s="41">
        <v>2298.8</v>
      </c>
      <c r="H102" s="41">
        <v>2446.2</v>
      </c>
      <c r="I102" s="41">
        <v>2622</v>
      </c>
      <c r="J102" s="41">
        <v>2728.5</v>
      </c>
      <c r="K102" s="41">
        <v>2857.4</v>
      </c>
      <c r="L102" s="41">
        <v>2951.1</v>
      </c>
      <c r="M102" s="41">
        <v>3017</v>
      </c>
      <c r="N102" s="41">
        <v>3132.6</v>
      </c>
      <c r="O102" s="41">
        <v>3320.5</v>
      </c>
      <c r="P102" s="41">
        <v>3510.2</v>
      </c>
      <c r="Q102" s="41">
        <v>3700.2</v>
      </c>
      <c r="R102" s="41">
        <v>3901</v>
      </c>
      <c r="S102" s="41">
        <v>4087.4</v>
      </c>
      <c r="T102" s="41">
        <v>4337.1</v>
      </c>
      <c r="U102" s="41">
        <v>4667.9</v>
      </c>
      <c r="V102" s="41">
        <v>4914.1</v>
      </c>
      <c r="W102" s="41">
        <v>5205.5</v>
      </c>
      <c r="X102" s="41">
        <v>5429</v>
      </c>
      <c r="Y102" s="41">
        <v>5601.4</v>
      </c>
    </row>
    <row r="103" spans="1:25" ht="12">
      <c r="A103" s="34" t="s">
        <v>269</v>
      </c>
      <c r="B103" s="40">
        <v>10039.7</v>
      </c>
      <c r="C103" s="41">
        <v>10355.4</v>
      </c>
      <c r="D103" s="41">
        <v>10682.6</v>
      </c>
      <c r="E103" s="41">
        <v>10810.4</v>
      </c>
      <c r="F103" s="41">
        <v>10990.8</v>
      </c>
      <c r="G103" s="41">
        <v>11017</v>
      </c>
      <c r="H103" s="41">
        <v>11327.7</v>
      </c>
      <c r="I103" s="41">
        <v>11462.6</v>
      </c>
      <c r="J103" s="41">
        <v>11623.3</v>
      </c>
      <c r="K103" s="41">
        <v>11736.6</v>
      </c>
      <c r="L103" s="41">
        <v>11902.7</v>
      </c>
      <c r="M103" s="41">
        <v>11971.6</v>
      </c>
      <c r="N103" s="41">
        <v>12081.4</v>
      </c>
      <c r="O103" s="41">
        <v>12240.4</v>
      </c>
      <c r="P103" s="41">
        <v>12397.6</v>
      </c>
      <c r="Q103" s="41">
        <v>12638.3</v>
      </c>
      <c r="R103" s="41">
        <v>12808</v>
      </c>
      <c r="S103" s="41">
        <v>12896.4</v>
      </c>
      <c r="T103" s="41">
        <v>13012.3</v>
      </c>
      <c r="U103" s="41">
        <v>13276.7</v>
      </c>
      <c r="V103" s="41">
        <v>13593.6</v>
      </c>
      <c r="W103" s="41">
        <v>13595.1</v>
      </c>
      <c r="X103" s="41">
        <v>13740.8</v>
      </c>
      <c r="Y103" s="41">
        <v>13771.2</v>
      </c>
    </row>
    <row r="104" spans="1:25" ht="12">
      <c r="A104" s="34" t="s">
        <v>270</v>
      </c>
      <c r="B104" s="40">
        <v>16949</v>
      </c>
      <c r="C104" s="41">
        <v>17675.9</v>
      </c>
      <c r="D104" s="41">
        <v>18268.4</v>
      </c>
      <c r="E104" s="41">
        <v>18512.7</v>
      </c>
      <c r="F104" s="41">
        <v>18842.9</v>
      </c>
      <c r="G104" s="41">
        <v>18874.2</v>
      </c>
      <c r="H104" s="41">
        <v>19386.2</v>
      </c>
      <c r="I104" s="41">
        <v>19662.9</v>
      </c>
      <c r="J104" s="41">
        <v>20108.1</v>
      </c>
      <c r="K104" s="41">
        <v>20551.5</v>
      </c>
      <c r="L104" s="41">
        <v>20981.2</v>
      </c>
      <c r="M104" s="41">
        <v>21169.8</v>
      </c>
      <c r="N104" s="41">
        <v>21468</v>
      </c>
      <c r="O104" s="41">
        <v>21939.1</v>
      </c>
      <c r="P104" s="41">
        <v>22538.7</v>
      </c>
      <c r="Q104" s="41">
        <v>23206.7</v>
      </c>
      <c r="R104" s="41">
        <v>23775.8</v>
      </c>
      <c r="S104" s="41">
        <v>24252</v>
      </c>
      <c r="T104" s="41">
        <v>24802.2</v>
      </c>
      <c r="U104" s="41">
        <v>25685.4</v>
      </c>
      <c r="V104" s="41">
        <v>26479.5</v>
      </c>
      <c r="W104" s="41">
        <v>27270</v>
      </c>
      <c r="X104" s="41">
        <v>27767.5</v>
      </c>
      <c r="Y104" s="41">
        <v>28141</v>
      </c>
    </row>
    <row r="105" spans="1:25" ht="12">
      <c r="A105" s="34" t="s">
        <v>271</v>
      </c>
      <c r="B105" s="40">
        <v>4790.3</v>
      </c>
      <c r="C105" s="41">
        <v>4922</v>
      </c>
      <c r="D105" s="41">
        <v>5116.3</v>
      </c>
      <c r="E105" s="41">
        <v>5395.2</v>
      </c>
      <c r="F105" s="41">
        <v>5603.4</v>
      </c>
      <c r="G105" s="41">
        <v>5762.4</v>
      </c>
      <c r="H105" s="41">
        <v>6047</v>
      </c>
      <c r="I105" s="41">
        <v>6321.1</v>
      </c>
      <c r="J105" s="41">
        <v>6615.5</v>
      </c>
      <c r="K105" s="41">
        <v>6989.1</v>
      </c>
      <c r="L105" s="41">
        <v>7110.1</v>
      </c>
      <c r="M105" s="41">
        <v>7371.4</v>
      </c>
      <c r="N105" s="41">
        <v>7866.6</v>
      </c>
      <c r="O105" s="41">
        <v>8226.8</v>
      </c>
      <c r="P105" s="41">
        <v>8532.4</v>
      </c>
      <c r="Q105" s="41">
        <v>8861</v>
      </c>
      <c r="R105" s="41">
        <v>9032.9</v>
      </c>
      <c r="S105" s="41">
        <v>9090.9</v>
      </c>
      <c r="T105" s="41">
        <v>9702.8</v>
      </c>
      <c r="U105" s="41">
        <v>9711</v>
      </c>
      <c r="V105" s="41">
        <v>9076.9</v>
      </c>
      <c r="W105" s="41">
        <v>9156.3</v>
      </c>
      <c r="X105" s="41">
        <v>9816.3</v>
      </c>
      <c r="Y105" s="41">
        <v>10050.7</v>
      </c>
    </row>
    <row r="106" spans="1:25" ht="12">
      <c r="A106" s="34" t="s">
        <v>272</v>
      </c>
      <c r="B106" s="40">
        <v>2466.7</v>
      </c>
      <c r="C106" s="41">
        <v>2530.5</v>
      </c>
      <c r="D106" s="41">
        <v>2585.6</v>
      </c>
      <c r="E106" s="41">
        <v>2672.9</v>
      </c>
      <c r="F106" s="41">
        <v>2697.9</v>
      </c>
      <c r="G106" s="41">
        <v>2704.9</v>
      </c>
      <c r="H106" s="41">
        <v>2800.9</v>
      </c>
      <c r="I106" s="41">
        <v>2956.8</v>
      </c>
      <c r="J106" s="41">
        <v>3142.1</v>
      </c>
      <c r="K106" s="41">
        <v>3406.1</v>
      </c>
      <c r="L106" s="41">
        <v>3566.8</v>
      </c>
      <c r="M106" s="41">
        <v>3733.9</v>
      </c>
      <c r="N106" s="41">
        <v>3954.5</v>
      </c>
      <c r="O106" s="41">
        <v>4032</v>
      </c>
      <c r="P106" s="41">
        <v>4185.6</v>
      </c>
      <c r="Q106" s="41">
        <v>4389.8</v>
      </c>
      <c r="R106" s="41">
        <v>4481.8</v>
      </c>
      <c r="S106" s="41">
        <v>4470.2</v>
      </c>
      <c r="T106" s="41">
        <v>4457.4</v>
      </c>
      <c r="U106" s="41">
        <v>4496.5</v>
      </c>
      <c r="V106" s="41">
        <v>4482.8</v>
      </c>
      <c r="W106" s="41">
        <v>4545.4</v>
      </c>
      <c r="X106" s="41">
        <v>4749.5</v>
      </c>
      <c r="Y106" s="41">
        <v>4817.4</v>
      </c>
    </row>
    <row r="107" spans="1:25" ht="12">
      <c r="A107" s="34" t="s">
        <v>273</v>
      </c>
      <c r="B107" s="40">
        <v>2323.5</v>
      </c>
      <c r="C107" s="41">
        <v>2391.6</v>
      </c>
      <c r="D107" s="41">
        <v>2530.7</v>
      </c>
      <c r="E107" s="41">
        <v>2722.4</v>
      </c>
      <c r="F107" s="41">
        <v>2905.5</v>
      </c>
      <c r="G107" s="41">
        <v>3057.5</v>
      </c>
      <c r="H107" s="41">
        <v>3246.1</v>
      </c>
      <c r="I107" s="41">
        <v>3364.3</v>
      </c>
      <c r="J107" s="41">
        <v>3473.4</v>
      </c>
      <c r="K107" s="41">
        <v>3583</v>
      </c>
      <c r="L107" s="41">
        <v>3543.2</v>
      </c>
      <c r="M107" s="41">
        <v>3637.5</v>
      </c>
      <c r="N107" s="41">
        <v>3912</v>
      </c>
      <c r="O107" s="41">
        <v>4194.8</v>
      </c>
      <c r="P107" s="41">
        <v>4346.8</v>
      </c>
      <c r="Q107" s="41">
        <v>4471.2</v>
      </c>
      <c r="R107" s="41">
        <v>4551.1</v>
      </c>
      <c r="S107" s="41">
        <v>4620.8</v>
      </c>
      <c r="T107" s="41">
        <v>5245.4</v>
      </c>
      <c r="U107" s="41">
        <v>5214.4</v>
      </c>
      <c r="V107" s="41">
        <v>4594.2</v>
      </c>
      <c r="W107" s="41">
        <v>4611</v>
      </c>
      <c r="X107" s="41">
        <v>5066.8</v>
      </c>
      <c r="Y107" s="41">
        <v>5233.3</v>
      </c>
    </row>
    <row r="108" spans="1:25" ht="12">
      <c r="A108" s="42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</row>
    <row r="109" spans="1:25" ht="12">
      <c r="A109" s="34" t="s">
        <v>36</v>
      </c>
      <c r="B109" s="40">
        <v>320930.4</v>
      </c>
      <c r="C109" s="41">
        <v>330784.8</v>
      </c>
      <c r="D109" s="41">
        <v>337977.2</v>
      </c>
      <c r="E109" s="41">
        <v>345343</v>
      </c>
      <c r="F109" s="41">
        <v>357145.5</v>
      </c>
      <c r="G109" s="41">
        <v>376300.5</v>
      </c>
      <c r="H109" s="41">
        <v>385966.2</v>
      </c>
      <c r="I109" s="41">
        <v>403207.4</v>
      </c>
      <c r="J109" s="41">
        <v>428411.5</v>
      </c>
      <c r="K109" s="41">
        <v>449847.6</v>
      </c>
      <c r="L109" s="41">
        <v>473789.3</v>
      </c>
      <c r="M109" s="41">
        <v>491118.6</v>
      </c>
      <c r="N109" s="41">
        <v>497404.7</v>
      </c>
      <c r="O109" s="41">
        <v>499487.7</v>
      </c>
      <c r="P109" s="41">
        <v>504203.2</v>
      </c>
      <c r="Q109" s="41">
        <v>515665.8</v>
      </c>
      <c r="R109" s="41">
        <v>531829.3</v>
      </c>
      <c r="S109" s="41">
        <v>544100</v>
      </c>
      <c r="T109" s="41">
        <v>539516.2</v>
      </c>
      <c r="U109" s="41">
        <v>541722.2</v>
      </c>
      <c r="V109" s="41">
        <v>554748.5</v>
      </c>
      <c r="W109" s="41">
        <v>557375.8</v>
      </c>
      <c r="X109" s="41">
        <v>557276.1</v>
      </c>
      <c r="Y109" s="41">
        <v>571675.6</v>
      </c>
    </row>
    <row r="110" spans="1:25" ht="12">
      <c r="A110" s="42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</row>
    <row r="111" spans="1:25" ht="12">
      <c r="A111" s="34" t="s">
        <v>37</v>
      </c>
      <c r="B111" s="40">
        <v>682.4</v>
      </c>
      <c r="C111" s="41">
        <v>667.7</v>
      </c>
      <c r="D111" s="41">
        <v>673.6</v>
      </c>
      <c r="E111" s="41">
        <v>649.7</v>
      </c>
      <c r="F111" s="41">
        <v>727.9</v>
      </c>
      <c r="G111" s="41">
        <v>776.5</v>
      </c>
      <c r="H111" s="41">
        <v>835.8</v>
      </c>
      <c r="I111" s="41">
        <v>1013.1</v>
      </c>
      <c r="J111" s="41">
        <v>1102.3</v>
      </c>
      <c r="K111" s="41">
        <v>1862.6</v>
      </c>
      <c r="L111" s="41">
        <v>2059.6</v>
      </c>
      <c r="M111" s="41">
        <v>2304.8</v>
      </c>
      <c r="N111" s="41">
        <v>2426</v>
      </c>
      <c r="O111" s="41">
        <v>2391.6</v>
      </c>
      <c r="P111" s="41">
        <v>2663.7</v>
      </c>
      <c r="Q111" s="41">
        <v>2889.4</v>
      </c>
      <c r="R111" s="41">
        <v>2741.8</v>
      </c>
      <c r="S111" s="41">
        <v>3237.7</v>
      </c>
      <c r="T111" s="41">
        <v>3308</v>
      </c>
      <c r="U111" s="41">
        <v>3386.2</v>
      </c>
      <c r="V111" s="41">
        <v>3485</v>
      </c>
      <c r="W111" s="41">
        <v>3458.5</v>
      </c>
      <c r="X111" s="41">
        <v>3421</v>
      </c>
      <c r="Y111" s="41">
        <v>3573.3</v>
      </c>
    </row>
    <row r="112" spans="1:25" ht="12">
      <c r="A112" s="34" t="s">
        <v>38</v>
      </c>
      <c r="B112" s="40">
        <v>1066.9</v>
      </c>
      <c r="C112" s="41">
        <v>1115.2</v>
      </c>
      <c r="D112" s="41">
        <v>1129.6</v>
      </c>
      <c r="E112" s="41">
        <v>1064.8</v>
      </c>
      <c r="F112" s="41">
        <v>1174.2</v>
      </c>
      <c r="G112" s="41">
        <v>1347.7</v>
      </c>
      <c r="H112" s="41">
        <v>1403.6</v>
      </c>
      <c r="I112" s="41">
        <v>1430.3</v>
      </c>
      <c r="J112" s="41">
        <v>1685.9</v>
      </c>
      <c r="K112" s="41">
        <v>1965.5</v>
      </c>
      <c r="L112" s="41">
        <v>2159.2</v>
      </c>
      <c r="M112" s="41">
        <v>2252</v>
      </c>
      <c r="N112" s="41">
        <v>2072.9</v>
      </c>
      <c r="O112" s="41">
        <v>1872</v>
      </c>
      <c r="P112" s="41">
        <v>1756.1</v>
      </c>
      <c r="Q112" s="41">
        <v>1888.6</v>
      </c>
      <c r="R112" s="41">
        <v>2022.7</v>
      </c>
      <c r="S112" s="41">
        <v>2252</v>
      </c>
      <c r="T112" s="41">
        <v>2118.3</v>
      </c>
      <c r="U112" s="41">
        <v>2011.9</v>
      </c>
      <c r="V112" s="41">
        <v>2249.8</v>
      </c>
      <c r="W112" s="41">
        <v>2268.9</v>
      </c>
      <c r="X112" s="41">
        <v>2052.1</v>
      </c>
      <c r="Y112" s="41">
        <v>2230.2</v>
      </c>
    </row>
    <row r="113" spans="1:25" ht="12">
      <c r="A113" s="34" t="s">
        <v>39</v>
      </c>
      <c r="B113" s="40">
        <v>8299.1</v>
      </c>
      <c r="C113" s="41">
        <v>7998.9</v>
      </c>
      <c r="D113" s="41">
        <v>8172.8</v>
      </c>
      <c r="E113" s="41">
        <v>9229.4</v>
      </c>
      <c r="F113" s="41">
        <v>10496.9</v>
      </c>
      <c r="G113" s="41">
        <v>11318.1</v>
      </c>
      <c r="H113" s="41">
        <v>12154.7</v>
      </c>
      <c r="I113" s="41">
        <v>14972.6</v>
      </c>
      <c r="J113" s="41">
        <v>15536.1</v>
      </c>
      <c r="K113" s="41">
        <v>16591.6</v>
      </c>
      <c r="L113" s="41">
        <v>14574.4</v>
      </c>
      <c r="M113" s="41">
        <v>14159.8</v>
      </c>
      <c r="N113" s="41">
        <v>16988.8</v>
      </c>
      <c r="O113" s="41">
        <v>18398.4</v>
      </c>
      <c r="P113" s="41">
        <v>20312.1</v>
      </c>
      <c r="Q113" s="41">
        <v>23802</v>
      </c>
      <c r="R113" s="41">
        <v>22894.7</v>
      </c>
      <c r="S113" s="41">
        <v>24822.3</v>
      </c>
      <c r="T113" s="41">
        <v>24891.3</v>
      </c>
      <c r="U113" s="41">
        <v>25150.8</v>
      </c>
      <c r="V113" s="41">
        <v>24534.8</v>
      </c>
      <c r="W113" s="41">
        <v>27496</v>
      </c>
      <c r="X113" s="41">
        <v>29019.6</v>
      </c>
      <c r="Y113" s="41">
        <v>28293</v>
      </c>
    </row>
    <row r="114" spans="1:25" ht="12">
      <c r="A114" s="42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</row>
    <row r="115" spans="1:25" ht="12">
      <c r="A115" s="34" t="s">
        <v>212</v>
      </c>
      <c r="B115" s="40">
        <v>312246.9</v>
      </c>
      <c r="C115" s="41">
        <v>322338.4</v>
      </c>
      <c r="D115" s="41">
        <v>329348.4</v>
      </c>
      <c r="E115" s="41">
        <v>335698.6</v>
      </c>
      <c r="F115" s="41">
        <v>346202.4</v>
      </c>
      <c r="G115" s="41">
        <v>364411.2</v>
      </c>
      <c r="H115" s="41">
        <v>373243.7</v>
      </c>
      <c r="I115" s="41">
        <v>387817.6</v>
      </c>
      <c r="J115" s="41">
        <v>412291.9</v>
      </c>
      <c r="K115" s="41">
        <v>433153.2</v>
      </c>
      <c r="L115" s="41">
        <v>459115.4</v>
      </c>
      <c r="M115" s="41">
        <v>477011.6</v>
      </c>
      <c r="N115" s="41">
        <v>480769.1</v>
      </c>
      <c r="O115" s="41">
        <v>481608.9</v>
      </c>
      <c r="P115" s="41">
        <v>484798.7</v>
      </c>
      <c r="Q115" s="41">
        <v>492864.5</v>
      </c>
      <c r="R115" s="41">
        <v>509653.7</v>
      </c>
      <c r="S115" s="41">
        <v>520263.5</v>
      </c>
      <c r="T115" s="41">
        <v>515814.6</v>
      </c>
      <c r="U115" s="41">
        <v>517945.7</v>
      </c>
      <c r="V115" s="41">
        <v>531448.9</v>
      </c>
      <c r="W115" s="41">
        <v>531069.4</v>
      </c>
      <c r="X115" s="41">
        <v>529625.4</v>
      </c>
      <c r="Y115" s="41">
        <v>544725.8</v>
      </c>
    </row>
    <row r="116" spans="1:25" ht="12">
      <c r="A116" s="34" t="s">
        <v>213</v>
      </c>
      <c r="B116" s="40">
        <v>893.2</v>
      </c>
      <c r="C116" s="41">
        <v>-12.5</v>
      </c>
      <c r="D116" s="41">
        <v>1887.7</v>
      </c>
      <c r="E116" s="41">
        <v>876.4</v>
      </c>
      <c r="F116" s="41">
        <v>870.2</v>
      </c>
      <c r="G116" s="41">
        <v>301</v>
      </c>
      <c r="H116" s="41">
        <v>2259.2</v>
      </c>
      <c r="I116" s="41">
        <v>1935.6</v>
      </c>
      <c r="J116" s="41">
        <v>3827.2</v>
      </c>
      <c r="K116" s="41">
        <v>4982.5</v>
      </c>
      <c r="L116" s="41">
        <v>1809.8</v>
      </c>
      <c r="M116" s="41">
        <v>-642.2</v>
      </c>
      <c r="N116" s="41">
        <v>230.6</v>
      </c>
      <c r="O116" s="41">
        <v>581.6</v>
      </c>
      <c r="P116" s="41">
        <v>2720.9</v>
      </c>
      <c r="Q116" s="41">
        <v>4093</v>
      </c>
      <c r="R116" s="41">
        <v>4376</v>
      </c>
      <c r="S116" s="41">
        <v>3376.3</v>
      </c>
      <c r="T116" s="41">
        <v>2042.7</v>
      </c>
      <c r="U116" s="41">
        <v>378.1</v>
      </c>
      <c r="V116" s="41">
        <v>1727.9</v>
      </c>
      <c r="W116" s="41">
        <v>4465.5</v>
      </c>
      <c r="X116" s="41">
        <v>3189.9</v>
      </c>
      <c r="Y116" s="41">
        <v>1177.2</v>
      </c>
    </row>
    <row r="117" spans="1:25" ht="12">
      <c r="A117" s="42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</row>
    <row r="118" spans="1:25" ht="12">
      <c r="A118" s="43" t="s">
        <v>214</v>
      </c>
      <c r="B118" s="44">
        <v>313140.1</v>
      </c>
      <c r="C118" s="45">
        <v>322325.9</v>
      </c>
      <c r="D118" s="45">
        <v>331236.1</v>
      </c>
      <c r="E118" s="45">
        <v>336575</v>
      </c>
      <c r="F118" s="45">
        <v>347072.5</v>
      </c>
      <c r="G118" s="45">
        <v>364712.2</v>
      </c>
      <c r="H118" s="45">
        <v>375502.9</v>
      </c>
      <c r="I118" s="45">
        <v>389753.2</v>
      </c>
      <c r="J118" s="45">
        <v>416119.1</v>
      </c>
      <c r="K118" s="45">
        <v>438135.7</v>
      </c>
      <c r="L118" s="45">
        <v>460925.2</v>
      </c>
      <c r="M118" s="45">
        <v>476369.4</v>
      </c>
      <c r="N118" s="45">
        <v>480999.6</v>
      </c>
      <c r="O118" s="45">
        <v>482190.5</v>
      </c>
      <c r="P118" s="45">
        <v>487519.7</v>
      </c>
      <c r="Q118" s="45">
        <v>496957.5</v>
      </c>
      <c r="R118" s="45">
        <v>514029.7</v>
      </c>
      <c r="S118" s="45">
        <v>523639.9</v>
      </c>
      <c r="T118" s="45">
        <v>517857.3</v>
      </c>
      <c r="U118" s="45">
        <v>518323.8</v>
      </c>
      <c r="V118" s="45">
        <v>533176.8</v>
      </c>
      <c r="W118" s="45">
        <v>535534.8</v>
      </c>
      <c r="X118" s="45">
        <v>532815.3</v>
      </c>
      <c r="Y118" s="45">
        <v>545903</v>
      </c>
    </row>
    <row r="119" ht="12">
      <c r="A119" s="46" t="s">
        <v>40</v>
      </c>
    </row>
    <row r="125" ht="12">
      <c r="A125" s="73" t="s">
        <v>108</v>
      </c>
    </row>
    <row r="126" spans="1:12" ht="12">
      <c r="A126" s="75" t="s">
        <v>113</v>
      </c>
      <c r="B126" s="193"/>
      <c r="C126" s="193"/>
      <c r="D126" s="193"/>
      <c r="E126" s="193"/>
      <c r="F126" s="193"/>
      <c r="G126" s="193"/>
      <c r="H126" s="193"/>
      <c r="I126" s="193"/>
      <c r="J126" s="193"/>
      <c r="K126" s="193"/>
      <c r="L126" s="193"/>
    </row>
    <row r="127" spans="1:12" ht="12">
      <c r="A127" s="193"/>
      <c r="B127" s="193"/>
      <c r="C127" s="193"/>
      <c r="D127" s="193"/>
      <c r="E127" s="193"/>
      <c r="F127" s="193"/>
      <c r="G127" s="193"/>
      <c r="H127" s="193"/>
      <c r="I127" s="193"/>
      <c r="J127" s="193"/>
      <c r="K127" s="193"/>
      <c r="L127" s="193"/>
    </row>
    <row r="128" spans="1:12" ht="12">
      <c r="A128" s="193"/>
      <c r="B128" s="193"/>
      <c r="C128" s="193"/>
      <c r="D128" s="193"/>
      <c r="E128" s="193"/>
      <c r="F128" s="193"/>
      <c r="G128" s="193"/>
      <c r="H128" s="193"/>
      <c r="I128" s="193"/>
      <c r="J128" s="193"/>
      <c r="K128" s="193"/>
      <c r="L128" s="193"/>
    </row>
    <row r="129" spans="1:12" s="78" customFormat="1" ht="12">
      <c r="A129" s="96" t="s">
        <v>115</v>
      </c>
      <c r="B129" s="193" t="s">
        <v>145</v>
      </c>
      <c r="C129" s="77"/>
      <c r="D129" s="77"/>
      <c r="E129" s="77"/>
      <c r="F129" s="77"/>
      <c r="G129" s="77"/>
      <c r="H129" s="77"/>
      <c r="I129" s="193"/>
      <c r="J129" s="193"/>
      <c r="K129" s="193"/>
      <c r="L129" s="193"/>
    </row>
    <row r="130" spans="1:12" ht="12">
      <c r="A130" s="194"/>
      <c r="B130" s="195" t="s">
        <v>187</v>
      </c>
      <c r="C130" s="195" t="s">
        <v>188</v>
      </c>
      <c r="D130" s="195" t="s">
        <v>189</v>
      </c>
      <c r="E130" s="195" t="s">
        <v>217</v>
      </c>
      <c r="F130" s="195" t="s">
        <v>218</v>
      </c>
      <c r="G130" s="195" t="s">
        <v>219</v>
      </c>
      <c r="H130" s="195" t="s">
        <v>220</v>
      </c>
      <c r="I130" s="195" t="s">
        <v>221</v>
      </c>
      <c r="J130" s="196" t="s">
        <v>110</v>
      </c>
      <c r="K130" s="196" t="s">
        <v>111</v>
      </c>
      <c r="L130" s="196" t="s">
        <v>388</v>
      </c>
    </row>
    <row r="131" spans="1:12" ht="12">
      <c r="A131" s="82" t="s">
        <v>190</v>
      </c>
      <c r="B131" s="197"/>
      <c r="C131" s="197"/>
      <c r="D131" s="197"/>
      <c r="E131" s="197"/>
      <c r="F131" s="197"/>
      <c r="G131" s="197"/>
      <c r="H131" s="197"/>
      <c r="I131" s="197"/>
      <c r="J131" s="198"/>
      <c r="K131" s="198"/>
      <c r="L131" s="198"/>
    </row>
    <row r="132" spans="1:12" ht="12">
      <c r="A132" s="37"/>
      <c r="B132" s="199">
        <v>1996</v>
      </c>
      <c r="C132" s="199">
        <v>1997</v>
      </c>
      <c r="D132" s="199">
        <v>1998</v>
      </c>
      <c r="E132" s="199">
        <v>1999</v>
      </c>
      <c r="F132" s="199">
        <v>2000</v>
      </c>
      <c r="G132" s="199">
        <v>2001</v>
      </c>
      <c r="H132" s="199">
        <v>2002</v>
      </c>
      <c r="I132" s="199">
        <v>2003</v>
      </c>
      <c r="J132" s="200">
        <v>2004</v>
      </c>
      <c r="K132" s="200">
        <v>2005</v>
      </c>
      <c r="L132" s="200">
        <v>2006</v>
      </c>
    </row>
    <row r="133" spans="1:12" ht="12">
      <c r="A133" s="87" t="s">
        <v>222</v>
      </c>
      <c r="B133" s="201">
        <v>459304.3</v>
      </c>
      <c r="C133" s="201">
        <v>467219.3</v>
      </c>
      <c r="D133" s="201">
        <v>457078.6</v>
      </c>
      <c r="E133" s="201">
        <v>457246.8</v>
      </c>
      <c r="F133" s="201">
        <v>468062.3</v>
      </c>
      <c r="G133" s="201">
        <v>467480.5</v>
      </c>
      <c r="H133" s="201">
        <v>469881.4</v>
      </c>
      <c r="I133" s="201">
        <v>476240.4</v>
      </c>
      <c r="J133" s="202">
        <v>486203.9</v>
      </c>
      <c r="K133" s="202">
        <v>498824.7</v>
      </c>
      <c r="L133" s="203">
        <v>504997.5</v>
      </c>
    </row>
    <row r="134" spans="1:12" ht="12">
      <c r="A134" s="82" t="s">
        <v>223</v>
      </c>
      <c r="B134" s="201">
        <v>8566.8</v>
      </c>
      <c r="C134" s="201">
        <v>8463.1</v>
      </c>
      <c r="D134" s="201">
        <v>8631.7</v>
      </c>
      <c r="E134" s="201">
        <v>8715.3</v>
      </c>
      <c r="F134" s="201">
        <v>8895.8</v>
      </c>
      <c r="G134" s="201">
        <v>8680.3</v>
      </c>
      <c r="H134" s="201">
        <v>9200.7</v>
      </c>
      <c r="I134" s="201">
        <v>8660.7</v>
      </c>
      <c r="J134" s="204">
        <v>8041.6</v>
      </c>
      <c r="K134" s="204">
        <v>8327.5</v>
      </c>
      <c r="L134" s="205">
        <v>8112.1</v>
      </c>
    </row>
    <row r="135" spans="1:12" ht="12">
      <c r="A135" s="82" t="s">
        <v>224</v>
      </c>
      <c r="B135" s="201">
        <v>6374.5</v>
      </c>
      <c r="C135" s="201">
        <v>6330.5</v>
      </c>
      <c r="D135" s="201">
        <v>6420.1</v>
      </c>
      <c r="E135" s="201">
        <v>6510.2</v>
      </c>
      <c r="F135" s="201">
        <v>6818.9</v>
      </c>
      <c r="G135" s="201">
        <v>6600.4</v>
      </c>
      <c r="H135" s="201">
        <v>7121.8</v>
      </c>
      <c r="I135" s="201">
        <v>6835.2</v>
      </c>
      <c r="J135" s="204">
        <v>6120.8</v>
      </c>
      <c r="K135" s="204">
        <v>6383</v>
      </c>
      <c r="L135" s="205">
        <v>6155</v>
      </c>
    </row>
    <row r="136" spans="1:12" ht="12">
      <c r="A136" s="82" t="s">
        <v>225</v>
      </c>
      <c r="B136" s="201">
        <v>714.9</v>
      </c>
      <c r="C136" s="201">
        <v>690.5</v>
      </c>
      <c r="D136" s="201">
        <v>846.1</v>
      </c>
      <c r="E136" s="201">
        <v>778.4</v>
      </c>
      <c r="F136" s="201">
        <v>886.5</v>
      </c>
      <c r="G136" s="201">
        <v>865.2</v>
      </c>
      <c r="H136" s="201">
        <v>781</v>
      </c>
      <c r="I136" s="201">
        <v>653.9</v>
      </c>
      <c r="J136" s="204">
        <v>710.1</v>
      </c>
      <c r="K136" s="204">
        <v>710.5</v>
      </c>
      <c r="L136" s="205">
        <v>705.7</v>
      </c>
    </row>
    <row r="137" spans="1:12" ht="12">
      <c r="A137" s="82" t="s">
        <v>226</v>
      </c>
      <c r="B137" s="201">
        <v>1488.5</v>
      </c>
      <c r="C137" s="201">
        <v>1452.8</v>
      </c>
      <c r="D137" s="201">
        <v>1368.7</v>
      </c>
      <c r="E137" s="201">
        <v>1427.9</v>
      </c>
      <c r="F137" s="201">
        <v>1190.3</v>
      </c>
      <c r="G137" s="201">
        <v>1214.7</v>
      </c>
      <c r="H137" s="201">
        <v>1289.4</v>
      </c>
      <c r="I137" s="201">
        <v>1151.8</v>
      </c>
      <c r="J137" s="204">
        <v>1218.4</v>
      </c>
      <c r="K137" s="204">
        <v>1227.1</v>
      </c>
      <c r="L137" s="205">
        <v>1260.7</v>
      </c>
    </row>
    <row r="138" spans="1:12" ht="12">
      <c r="A138" s="82" t="s">
        <v>227</v>
      </c>
      <c r="B138" s="201">
        <v>627.6</v>
      </c>
      <c r="C138" s="201">
        <v>605</v>
      </c>
      <c r="D138" s="201">
        <v>574.6</v>
      </c>
      <c r="E138" s="201">
        <v>566.8</v>
      </c>
      <c r="F138" s="201">
        <v>626.5</v>
      </c>
      <c r="G138" s="201">
        <v>676.3</v>
      </c>
      <c r="H138" s="201">
        <v>650.5</v>
      </c>
      <c r="I138" s="201">
        <v>658.5</v>
      </c>
      <c r="J138" s="204">
        <v>564.1</v>
      </c>
      <c r="K138" s="204">
        <v>595.4</v>
      </c>
      <c r="L138" s="205">
        <v>625</v>
      </c>
    </row>
    <row r="139" spans="1:12" ht="12">
      <c r="A139" s="82" t="s">
        <v>228</v>
      </c>
      <c r="B139" s="201">
        <v>109489.7</v>
      </c>
      <c r="C139" s="201">
        <v>112244.3</v>
      </c>
      <c r="D139" s="201">
        <v>106341.2</v>
      </c>
      <c r="E139" s="201">
        <v>105914.4</v>
      </c>
      <c r="F139" s="201">
        <v>111439.4</v>
      </c>
      <c r="G139" s="201">
        <v>105344.2</v>
      </c>
      <c r="H139" s="201">
        <v>103731.4</v>
      </c>
      <c r="I139" s="201">
        <v>109242.5</v>
      </c>
      <c r="J139" s="204">
        <v>115592.5</v>
      </c>
      <c r="K139" s="204">
        <v>121598.9</v>
      </c>
      <c r="L139" s="205">
        <v>126823.3</v>
      </c>
    </row>
    <row r="140" spans="1:12" ht="12">
      <c r="A140" s="82" t="s">
        <v>229</v>
      </c>
      <c r="B140" s="201">
        <v>14665.4</v>
      </c>
      <c r="C140" s="201">
        <v>14650.8</v>
      </c>
      <c r="D140" s="201">
        <v>14736.9</v>
      </c>
      <c r="E140" s="201">
        <v>14504.8</v>
      </c>
      <c r="F140" s="201">
        <v>14383.8</v>
      </c>
      <c r="G140" s="201">
        <v>14596.5</v>
      </c>
      <c r="H140" s="201">
        <v>14363.9</v>
      </c>
      <c r="I140" s="201">
        <v>14428.6</v>
      </c>
      <c r="J140" s="204">
        <v>14440.5</v>
      </c>
      <c r="K140" s="204">
        <v>13867.5</v>
      </c>
      <c r="L140" s="205">
        <v>13855.3</v>
      </c>
    </row>
    <row r="141" spans="1:12" ht="12">
      <c r="A141" s="82" t="s">
        <v>230</v>
      </c>
      <c r="B141" s="201">
        <v>1381.2</v>
      </c>
      <c r="C141" s="201">
        <v>1341</v>
      </c>
      <c r="D141" s="201">
        <v>1167.4</v>
      </c>
      <c r="E141" s="201">
        <v>1059.7</v>
      </c>
      <c r="F141" s="201">
        <v>1072.2</v>
      </c>
      <c r="G141" s="201">
        <v>951.4</v>
      </c>
      <c r="H141" s="201">
        <v>897.2</v>
      </c>
      <c r="I141" s="201">
        <v>891.5</v>
      </c>
      <c r="J141" s="204">
        <v>903.1</v>
      </c>
      <c r="K141" s="204">
        <v>848.6</v>
      </c>
      <c r="L141" s="205">
        <v>792.4</v>
      </c>
    </row>
    <row r="142" spans="1:12" ht="12">
      <c r="A142" s="82" t="s">
        <v>231</v>
      </c>
      <c r="B142" s="201">
        <v>3228.7</v>
      </c>
      <c r="C142" s="201">
        <v>3217.7</v>
      </c>
      <c r="D142" s="201">
        <v>3184.5</v>
      </c>
      <c r="E142" s="201">
        <v>3086.9</v>
      </c>
      <c r="F142" s="201">
        <v>3237</v>
      </c>
      <c r="G142" s="201">
        <v>3020.4</v>
      </c>
      <c r="H142" s="201">
        <v>2811</v>
      </c>
      <c r="I142" s="201">
        <v>2811.1</v>
      </c>
      <c r="J142" s="204">
        <v>2846.8</v>
      </c>
      <c r="K142" s="204">
        <v>3108.8</v>
      </c>
      <c r="L142" s="205">
        <v>2891.2</v>
      </c>
    </row>
    <row r="143" spans="1:12" ht="12">
      <c r="A143" s="82" t="s">
        <v>232</v>
      </c>
      <c r="B143" s="201">
        <v>8978.4</v>
      </c>
      <c r="C143" s="201">
        <v>9279.8</v>
      </c>
      <c r="D143" s="201">
        <v>8784.8</v>
      </c>
      <c r="E143" s="201">
        <v>9374.2</v>
      </c>
      <c r="F143" s="201">
        <v>9148.1</v>
      </c>
      <c r="G143" s="201">
        <v>9084.6</v>
      </c>
      <c r="H143" s="201">
        <v>9307.2</v>
      </c>
      <c r="I143" s="201">
        <v>9673.3</v>
      </c>
      <c r="J143" s="204">
        <v>9614.3</v>
      </c>
      <c r="K143" s="204">
        <v>9435</v>
      </c>
      <c r="L143" s="205">
        <v>9238.1</v>
      </c>
    </row>
    <row r="144" spans="1:12" ht="12">
      <c r="A144" s="82" t="s">
        <v>233</v>
      </c>
      <c r="B144" s="201">
        <v>6894</v>
      </c>
      <c r="C144" s="201">
        <v>7058.2</v>
      </c>
      <c r="D144" s="201">
        <v>6027.3</v>
      </c>
      <c r="E144" s="201">
        <v>5432.6</v>
      </c>
      <c r="F144" s="201">
        <v>5612.6</v>
      </c>
      <c r="G144" s="201">
        <v>5218.3</v>
      </c>
      <c r="H144" s="201">
        <v>4898.8</v>
      </c>
      <c r="I144" s="201">
        <v>4500.3</v>
      </c>
      <c r="J144" s="204">
        <v>4238.4</v>
      </c>
      <c r="K144" s="204">
        <v>4346.7</v>
      </c>
      <c r="L144" s="205">
        <v>4231.1</v>
      </c>
    </row>
    <row r="145" spans="1:12" ht="12">
      <c r="A145" s="82" t="s">
        <v>234</v>
      </c>
      <c r="B145" s="201">
        <v>4285</v>
      </c>
      <c r="C145" s="201">
        <v>4261.9</v>
      </c>
      <c r="D145" s="201">
        <v>3884.2</v>
      </c>
      <c r="E145" s="201">
        <v>3647.9</v>
      </c>
      <c r="F145" s="201">
        <v>3806.6</v>
      </c>
      <c r="G145" s="201">
        <v>3704.6</v>
      </c>
      <c r="H145" s="201">
        <v>3470.4</v>
      </c>
      <c r="I145" s="201">
        <v>3499.4</v>
      </c>
      <c r="J145" s="204">
        <v>3604.8</v>
      </c>
      <c r="K145" s="204">
        <v>3568.7</v>
      </c>
      <c r="L145" s="205">
        <v>3724.3</v>
      </c>
    </row>
    <row r="146" spans="1:12" ht="12">
      <c r="A146" s="82" t="s">
        <v>235</v>
      </c>
      <c r="B146" s="201">
        <v>5337.7</v>
      </c>
      <c r="C146" s="201">
        <v>5521.3</v>
      </c>
      <c r="D146" s="201">
        <v>4536.8</v>
      </c>
      <c r="E146" s="201">
        <v>4531.5</v>
      </c>
      <c r="F146" s="201">
        <v>5079</v>
      </c>
      <c r="G146" s="201">
        <v>4976</v>
      </c>
      <c r="H146" s="201">
        <v>4500.8</v>
      </c>
      <c r="I146" s="201">
        <v>4804.2</v>
      </c>
      <c r="J146" s="204">
        <v>4772.1</v>
      </c>
      <c r="K146" s="204">
        <v>5307.9</v>
      </c>
      <c r="L146" s="205">
        <v>4671.9</v>
      </c>
    </row>
    <row r="147" spans="1:12" ht="12">
      <c r="A147" s="82" t="s">
        <v>236</v>
      </c>
      <c r="B147" s="201">
        <v>2066.2</v>
      </c>
      <c r="C147" s="201">
        <v>2234.9</v>
      </c>
      <c r="D147" s="201">
        <v>1972.8</v>
      </c>
      <c r="E147" s="201">
        <v>1944.6</v>
      </c>
      <c r="F147" s="201">
        <v>2199.2</v>
      </c>
      <c r="G147" s="201">
        <v>1936.9</v>
      </c>
      <c r="H147" s="201">
        <v>1755.7</v>
      </c>
      <c r="I147" s="201">
        <v>1840.9</v>
      </c>
      <c r="J147" s="204">
        <v>1954.1</v>
      </c>
      <c r="K147" s="204">
        <v>2028.1</v>
      </c>
      <c r="L147" s="205">
        <v>2112.8</v>
      </c>
    </row>
    <row r="148" spans="1:12" ht="12">
      <c r="A148" s="82" t="s">
        <v>237</v>
      </c>
      <c r="B148" s="201">
        <v>6504.9</v>
      </c>
      <c r="C148" s="201">
        <v>6539.1</v>
      </c>
      <c r="D148" s="201">
        <v>6208</v>
      </c>
      <c r="E148" s="201">
        <v>5927</v>
      </c>
      <c r="F148" s="201">
        <v>6023.7</v>
      </c>
      <c r="G148" s="201">
        <v>5624.6</v>
      </c>
      <c r="H148" s="201">
        <v>5077</v>
      </c>
      <c r="I148" s="201">
        <v>4988.2</v>
      </c>
      <c r="J148" s="204">
        <v>4487.1</v>
      </c>
      <c r="K148" s="204">
        <v>4728.7</v>
      </c>
      <c r="L148" s="205">
        <v>4760.1</v>
      </c>
    </row>
    <row r="149" spans="1:12" ht="12">
      <c r="A149" s="82" t="s">
        <v>238</v>
      </c>
      <c r="B149" s="201">
        <v>11678.4</v>
      </c>
      <c r="C149" s="201">
        <v>12084</v>
      </c>
      <c r="D149" s="201">
        <v>11150.6</v>
      </c>
      <c r="E149" s="201">
        <v>10678.1</v>
      </c>
      <c r="F149" s="201">
        <v>11481.4</v>
      </c>
      <c r="G149" s="201">
        <v>10696.6</v>
      </c>
      <c r="H149" s="201">
        <v>9663.1</v>
      </c>
      <c r="I149" s="201">
        <v>10560.6</v>
      </c>
      <c r="J149" s="204">
        <v>12041.8</v>
      </c>
      <c r="K149" s="204">
        <v>13408.1</v>
      </c>
      <c r="L149" s="205">
        <v>15022.9</v>
      </c>
    </row>
    <row r="150" spans="1:12" ht="12">
      <c r="A150" s="82" t="s">
        <v>239</v>
      </c>
      <c r="B150" s="201">
        <v>14592</v>
      </c>
      <c r="C150" s="201">
        <v>16346.4</v>
      </c>
      <c r="D150" s="201">
        <v>15870</v>
      </c>
      <c r="E150" s="201">
        <v>16967.7</v>
      </c>
      <c r="F150" s="201">
        <v>20070</v>
      </c>
      <c r="G150" s="201">
        <v>17530.4</v>
      </c>
      <c r="H150" s="201">
        <v>18416.9</v>
      </c>
      <c r="I150" s="201">
        <v>23887.2</v>
      </c>
      <c r="J150" s="204">
        <v>29017.3</v>
      </c>
      <c r="K150" s="204">
        <v>32895.9</v>
      </c>
      <c r="L150" s="205">
        <v>38793.9</v>
      </c>
    </row>
    <row r="151" spans="1:12" ht="12">
      <c r="A151" s="82" t="s">
        <v>240</v>
      </c>
      <c r="B151" s="201">
        <v>10072.2</v>
      </c>
      <c r="C151" s="201">
        <v>9635</v>
      </c>
      <c r="D151" s="201">
        <v>9782.4</v>
      </c>
      <c r="E151" s="201">
        <v>10573.4</v>
      </c>
      <c r="F151" s="201">
        <v>10928.2</v>
      </c>
      <c r="G151" s="201">
        <v>10909.6</v>
      </c>
      <c r="H151" s="201">
        <v>12405.5</v>
      </c>
      <c r="I151" s="201">
        <v>12101.3</v>
      </c>
      <c r="J151" s="204">
        <v>12970.2</v>
      </c>
      <c r="K151" s="204">
        <v>14332.6</v>
      </c>
      <c r="L151" s="205">
        <v>15838.2</v>
      </c>
    </row>
    <row r="152" spans="1:12" ht="12">
      <c r="A152" s="82" t="s">
        <v>241</v>
      </c>
      <c r="B152" s="201">
        <v>1698.9</v>
      </c>
      <c r="C152" s="201">
        <v>1770.4</v>
      </c>
      <c r="D152" s="201">
        <v>1735.9</v>
      </c>
      <c r="E152" s="201">
        <v>1699.4</v>
      </c>
      <c r="F152" s="201">
        <v>1720</v>
      </c>
      <c r="G152" s="201">
        <v>1630</v>
      </c>
      <c r="H152" s="201">
        <v>1436</v>
      </c>
      <c r="I152" s="201">
        <v>1483.8</v>
      </c>
      <c r="J152" s="204">
        <v>1736.1</v>
      </c>
      <c r="K152" s="204">
        <v>1757.5</v>
      </c>
      <c r="L152" s="205">
        <v>1995.8</v>
      </c>
    </row>
    <row r="153" spans="1:12" ht="12">
      <c r="A153" s="82" t="s">
        <v>242</v>
      </c>
      <c r="B153" s="201">
        <v>2901.3</v>
      </c>
      <c r="C153" s="201">
        <v>2640.8</v>
      </c>
      <c r="D153" s="201">
        <v>2499.4</v>
      </c>
      <c r="E153" s="201">
        <v>1987.3</v>
      </c>
      <c r="F153" s="201">
        <v>1672.4</v>
      </c>
      <c r="G153" s="201">
        <v>1398</v>
      </c>
      <c r="H153" s="201">
        <v>1214.9</v>
      </c>
      <c r="I153" s="201">
        <v>1147.3</v>
      </c>
      <c r="J153" s="204">
        <v>1052.9</v>
      </c>
      <c r="K153" s="204">
        <v>896.9</v>
      </c>
      <c r="L153" s="205">
        <v>943.1</v>
      </c>
    </row>
    <row r="154" spans="1:12" ht="12">
      <c r="A154" s="82" t="s">
        <v>243</v>
      </c>
      <c r="B154" s="201">
        <v>1507.1</v>
      </c>
      <c r="C154" s="201">
        <v>1444.1</v>
      </c>
      <c r="D154" s="201">
        <v>1370.7</v>
      </c>
      <c r="E154" s="201">
        <v>1283.7</v>
      </c>
      <c r="F154" s="201">
        <v>1239.6</v>
      </c>
      <c r="G154" s="201">
        <v>1134.1</v>
      </c>
      <c r="H154" s="201">
        <v>1046.7</v>
      </c>
      <c r="I154" s="201">
        <v>981.9</v>
      </c>
      <c r="J154" s="204">
        <v>952.7</v>
      </c>
      <c r="K154" s="204">
        <v>929.5</v>
      </c>
      <c r="L154" s="205">
        <v>873.4</v>
      </c>
    </row>
    <row r="155" spans="1:12" ht="12">
      <c r="A155" s="82" t="s">
        <v>244</v>
      </c>
      <c r="B155" s="201">
        <v>1552.9</v>
      </c>
      <c r="C155" s="201">
        <v>1543.8</v>
      </c>
      <c r="D155" s="201">
        <v>1253.1</v>
      </c>
      <c r="E155" s="201">
        <v>1126</v>
      </c>
      <c r="F155" s="201">
        <v>1104.8</v>
      </c>
      <c r="G155" s="201">
        <v>1045.2</v>
      </c>
      <c r="H155" s="201">
        <v>911.6</v>
      </c>
      <c r="I155" s="201">
        <v>911</v>
      </c>
      <c r="J155" s="204">
        <v>890.5</v>
      </c>
      <c r="K155" s="204">
        <v>907.6</v>
      </c>
      <c r="L155" s="205">
        <v>884.9</v>
      </c>
    </row>
    <row r="156" spans="1:12" ht="12">
      <c r="A156" s="82" t="s">
        <v>245</v>
      </c>
      <c r="B156" s="201">
        <v>6842.7</v>
      </c>
      <c r="C156" s="201">
        <v>6747</v>
      </c>
      <c r="D156" s="201">
        <v>6216.5</v>
      </c>
      <c r="E156" s="201">
        <v>5915.3</v>
      </c>
      <c r="F156" s="201">
        <v>5825.4</v>
      </c>
      <c r="G156" s="201">
        <v>5705.8</v>
      </c>
      <c r="H156" s="201">
        <v>5459.8</v>
      </c>
      <c r="I156" s="201">
        <v>5466.1</v>
      </c>
      <c r="J156" s="204">
        <v>5533.9</v>
      </c>
      <c r="K156" s="204">
        <v>5518.1</v>
      </c>
      <c r="L156" s="205">
        <v>5313.6</v>
      </c>
    </row>
    <row r="157" spans="1:12" ht="12">
      <c r="A157" s="82" t="s">
        <v>246</v>
      </c>
      <c r="B157" s="201">
        <v>367.4</v>
      </c>
      <c r="C157" s="201">
        <v>338.7</v>
      </c>
      <c r="D157" s="201">
        <v>314</v>
      </c>
      <c r="E157" s="201">
        <v>280.2</v>
      </c>
      <c r="F157" s="201">
        <v>257.8</v>
      </c>
      <c r="G157" s="201">
        <v>244.1</v>
      </c>
      <c r="H157" s="201">
        <v>215.7</v>
      </c>
      <c r="I157" s="201">
        <v>204.2</v>
      </c>
      <c r="J157" s="204">
        <v>206.1</v>
      </c>
      <c r="K157" s="204">
        <v>200</v>
      </c>
      <c r="L157" s="205">
        <v>193.2</v>
      </c>
    </row>
    <row r="158" spans="1:12" ht="12">
      <c r="A158" s="82" t="s">
        <v>247</v>
      </c>
      <c r="B158" s="201">
        <v>1363.6</v>
      </c>
      <c r="C158" s="201">
        <v>1380.2</v>
      </c>
      <c r="D158" s="201">
        <v>1230.3</v>
      </c>
      <c r="E158" s="201">
        <v>1202.2</v>
      </c>
      <c r="F158" s="201">
        <v>1263.5</v>
      </c>
      <c r="G158" s="201">
        <v>1164.3</v>
      </c>
      <c r="H158" s="201">
        <v>1177.1</v>
      </c>
      <c r="I158" s="201">
        <v>1215</v>
      </c>
      <c r="J158" s="204">
        <v>1379</v>
      </c>
      <c r="K158" s="204">
        <v>1425</v>
      </c>
      <c r="L158" s="205">
        <v>1479.8</v>
      </c>
    </row>
    <row r="159" spans="1:12" ht="12">
      <c r="A159" s="82" t="s">
        <v>248</v>
      </c>
      <c r="B159" s="201">
        <v>4931.1</v>
      </c>
      <c r="C159" s="201">
        <v>5064.1</v>
      </c>
      <c r="D159" s="201">
        <v>5078.3</v>
      </c>
      <c r="E159" s="201">
        <v>4908.1</v>
      </c>
      <c r="F159" s="201">
        <v>5313.8</v>
      </c>
      <c r="G159" s="201">
        <v>4772.9</v>
      </c>
      <c r="H159" s="201">
        <v>4792.3</v>
      </c>
      <c r="I159" s="201">
        <v>5070.5</v>
      </c>
      <c r="J159" s="204">
        <v>5608.6</v>
      </c>
      <c r="K159" s="204">
        <v>5743.9</v>
      </c>
      <c r="L159" s="205">
        <v>5687.5</v>
      </c>
    </row>
    <row r="160" spans="1:12" ht="12">
      <c r="A160" s="82" t="s">
        <v>249</v>
      </c>
      <c r="B160" s="201">
        <v>41357.5</v>
      </c>
      <c r="C160" s="201">
        <v>40867.7</v>
      </c>
      <c r="D160" s="201">
        <v>39104.9</v>
      </c>
      <c r="E160" s="201">
        <v>38489.8</v>
      </c>
      <c r="F160" s="201">
        <v>37129.7</v>
      </c>
      <c r="G160" s="201">
        <v>36033.1</v>
      </c>
      <c r="H160" s="201">
        <v>34887.9</v>
      </c>
      <c r="I160" s="201">
        <v>33074.4</v>
      </c>
      <c r="J160" s="204">
        <v>33787.7</v>
      </c>
      <c r="K160" s="204">
        <v>32693.2</v>
      </c>
      <c r="L160" s="205">
        <v>32808.8</v>
      </c>
    </row>
    <row r="161" spans="1:12" ht="12">
      <c r="A161" s="82" t="s">
        <v>250</v>
      </c>
      <c r="B161" s="201">
        <v>13136.5</v>
      </c>
      <c r="C161" s="201">
        <v>13133.6</v>
      </c>
      <c r="D161" s="201">
        <v>13391.3</v>
      </c>
      <c r="E161" s="201">
        <v>13561.8</v>
      </c>
      <c r="F161" s="201">
        <v>13576.4</v>
      </c>
      <c r="G161" s="201">
        <v>13873.1</v>
      </c>
      <c r="H161" s="201">
        <v>13831.6</v>
      </c>
      <c r="I161" s="201">
        <v>13819.1</v>
      </c>
      <c r="J161" s="204">
        <v>14342.7</v>
      </c>
      <c r="K161" s="204">
        <v>15587</v>
      </c>
      <c r="L161" s="205">
        <v>15568.5</v>
      </c>
    </row>
    <row r="162" spans="1:12" ht="12">
      <c r="A162" s="82" t="s">
        <v>251</v>
      </c>
      <c r="B162" s="201">
        <v>8450.8</v>
      </c>
      <c r="C162" s="201">
        <v>8517.4</v>
      </c>
      <c r="D162" s="201">
        <v>8862.7</v>
      </c>
      <c r="E162" s="201">
        <v>8820.2</v>
      </c>
      <c r="F162" s="201">
        <v>8853.4</v>
      </c>
      <c r="G162" s="201">
        <v>9160.8</v>
      </c>
      <c r="H162" s="201">
        <v>9213.7</v>
      </c>
      <c r="I162" s="201">
        <v>9279.3</v>
      </c>
      <c r="J162" s="204">
        <v>9598.5</v>
      </c>
      <c r="K162" s="204">
        <v>10581.6</v>
      </c>
      <c r="L162" s="205">
        <v>10628.3</v>
      </c>
    </row>
    <row r="163" spans="1:12" ht="12">
      <c r="A163" s="82" t="s">
        <v>252</v>
      </c>
      <c r="B163" s="201">
        <v>4711</v>
      </c>
      <c r="C163" s="201">
        <v>4632.6</v>
      </c>
      <c r="D163" s="201">
        <v>4525.4</v>
      </c>
      <c r="E163" s="201">
        <v>4742.1</v>
      </c>
      <c r="F163" s="201">
        <v>4723</v>
      </c>
      <c r="G163" s="201">
        <v>4712.2</v>
      </c>
      <c r="H163" s="201">
        <v>4622.7</v>
      </c>
      <c r="I163" s="201">
        <v>4553.5</v>
      </c>
      <c r="J163" s="204">
        <v>4752.6</v>
      </c>
      <c r="K163" s="204">
        <v>5045.8</v>
      </c>
      <c r="L163" s="205">
        <v>4998.7</v>
      </c>
    </row>
    <row r="164" spans="1:12" ht="12">
      <c r="A164" s="82" t="s">
        <v>253</v>
      </c>
      <c r="B164" s="201">
        <v>74711</v>
      </c>
      <c r="C164" s="201">
        <v>75317.2</v>
      </c>
      <c r="D164" s="201">
        <v>72866.4</v>
      </c>
      <c r="E164" s="201">
        <v>72464.2</v>
      </c>
      <c r="F164" s="201">
        <v>70660.7</v>
      </c>
      <c r="G164" s="201">
        <v>71199.5</v>
      </c>
      <c r="H164" s="201">
        <v>70509</v>
      </c>
      <c r="I164" s="201">
        <v>69252.1</v>
      </c>
      <c r="J164" s="204">
        <v>70071.1</v>
      </c>
      <c r="K164" s="204">
        <v>71006.4</v>
      </c>
      <c r="L164" s="205">
        <v>69734.3</v>
      </c>
    </row>
    <row r="165" spans="1:12" ht="12">
      <c r="A165" s="82" t="s">
        <v>254</v>
      </c>
      <c r="B165" s="201">
        <v>45571.6</v>
      </c>
      <c r="C165" s="201">
        <v>46985.1</v>
      </c>
      <c r="D165" s="201">
        <v>46121.5</v>
      </c>
      <c r="E165" s="201">
        <v>45856</v>
      </c>
      <c r="F165" s="201">
        <v>43975.4</v>
      </c>
      <c r="G165" s="201">
        <v>44008.5</v>
      </c>
      <c r="H165" s="201">
        <v>43232.3</v>
      </c>
      <c r="I165" s="201">
        <v>42414.5</v>
      </c>
      <c r="J165" s="204">
        <v>44528.9</v>
      </c>
      <c r="K165" s="204">
        <v>47229</v>
      </c>
      <c r="L165" s="205">
        <v>45955.4</v>
      </c>
    </row>
    <row r="166" spans="1:12" ht="12">
      <c r="A166" s="82" t="s">
        <v>255</v>
      </c>
      <c r="B166" s="201">
        <v>29177.1</v>
      </c>
      <c r="C166" s="201">
        <v>28353.1</v>
      </c>
      <c r="D166" s="201">
        <v>26755.2</v>
      </c>
      <c r="E166" s="201">
        <v>26618.4</v>
      </c>
      <c r="F166" s="201">
        <v>26685.3</v>
      </c>
      <c r="G166" s="201">
        <v>27191</v>
      </c>
      <c r="H166" s="201">
        <v>27276</v>
      </c>
      <c r="I166" s="201">
        <v>26837</v>
      </c>
      <c r="J166" s="204">
        <v>25522.4</v>
      </c>
      <c r="K166" s="204">
        <v>23680.2</v>
      </c>
      <c r="L166" s="205">
        <v>23708.1</v>
      </c>
    </row>
    <row r="167" spans="1:12" ht="12">
      <c r="A167" s="82" t="s">
        <v>256</v>
      </c>
      <c r="B167" s="201">
        <v>30330.4</v>
      </c>
      <c r="C167" s="201">
        <v>31053.9</v>
      </c>
      <c r="D167" s="201">
        <v>29244.1</v>
      </c>
      <c r="E167" s="201">
        <v>30212.7</v>
      </c>
      <c r="F167" s="201">
        <v>30445.2</v>
      </c>
      <c r="G167" s="201">
        <v>31665.7</v>
      </c>
      <c r="H167" s="201">
        <v>33644.7</v>
      </c>
      <c r="I167" s="201">
        <v>34508.1</v>
      </c>
      <c r="J167" s="204">
        <v>33779.5</v>
      </c>
      <c r="K167" s="204">
        <v>34634.1</v>
      </c>
      <c r="L167" s="205">
        <v>34077.4</v>
      </c>
    </row>
    <row r="168" spans="1:12" ht="12">
      <c r="A168" s="82" t="s">
        <v>257</v>
      </c>
      <c r="B168" s="201">
        <v>55419.5</v>
      </c>
      <c r="C168" s="201">
        <v>56331.5</v>
      </c>
      <c r="D168" s="201">
        <v>56506.9</v>
      </c>
      <c r="E168" s="201">
        <v>56648.1</v>
      </c>
      <c r="F168" s="201">
        <v>57863.9</v>
      </c>
      <c r="G168" s="201">
        <v>58680.1</v>
      </c>
      <c r="H168" s="201">
        <v>59192.1</v>
      </c>
      <c r="I168" s="201">
        <v>59678.5</v>
      </c>
      <c r="J168" s="204">
        <v>60331.6</v>
      </c>
      <c r="K168" s="204">
        <v>60932.1</v>
      </c>
      <c r="L168" s="205">
        <v>61512.6</v>
      </c>
    </row>
    <row r="169" spans="1:12" ht="12">
      <c r="A169" s="82" t="s">
        <v>258</v>
      </c>
      <c r="B169" s="201">
        <v>46659.9</v>
      </c>
      <c r="C169" s="201">
        <v>48035.6</v>
      </c>
      <c r="D169" s="201">
        <v>48861.2</v>
      </c>
      <c r="E169" s="201">
        <v>49480.6</v>
      </c>
      <c r="F169" s="201">
        <v>50297</v>
      </c>
      <c r="G169" s="201">
        <v>50858</v>
      </c>
      <c r="H169" s="201">
        <v>51421.3</v>
      </c>
      <c r="I169" s="201">
        <v>51946.7</v>
      </c>
      <c r="J169" s="204">
        <v>52575.4</v>
      </c>
      <c r="K169" s="204">
        <v>53118.4</v>
      </c>
      <c r="L169" s="205">
        <v>53628.6</v>
      </c>
    </row>
    <row r="170" spans="1:12" ht="12">
      <c r="A170" s="82" t="s">
        <v>259</v>
      </c>
      <c r="B170" s="201">
        <v>8673.8</v>
      </c>
      <c r="C170" s="201">
        <v>8246.2</v>
      </c>
      <c r="D170" s="201">
        <v>7630.3</v>
      </c>
      <c r="E170" s="201">
        <v>7174.9</v>
      </c>
      <c r="F170" s="201">
        <v>7566.9</v>
      </c>
      <c r="G170" s="201">
        <v>7822.1</v>
      </c>
      <c r="H170" s="201">
        <v>7768.4</v>
      </c>
      <c r="I170" s="201">
        <v>7725.6</v>
      </c>
      <c r="J170" s="204">
        <v>7746</v>
      </c>
      <c r="K170" s="204">
        <v>7801.4</v>
      </c>
      <c r="L170" s="205">
        <v>7871.1</v>
      </c>
    </row>
    <row r="171" spans="1:12" ht="12">
      <c r="A171" s="82" t="s">
        <v>260</v>
      </c>
      <c r="B171" s="201">
        <v>32091.1</v>
      </c>
      <c r="C171" s="201">
        <v>34054.7</v>
      </c>
      <c r="D171" s="201">
        <v>34038.5</v>
      </c>
      <c r="E171" s="201">
        <v>34018.6</v>
      </c>
      <c r="F171" s="201">
        <v>34820.9</v>
      </c>
      <c r="G171" s="201">
        <v>35724.4</v>
      </c>
      <c r="H171" s="201">
        <v>36551.5</v>
      </c>
      <c r="I171" s="201">
        <v>36971.1</v>
      </c>
      <c r="J171" s="204">
        <v>37308.8</v>
      </c>
      <c r="K171" s="204">
        <v>37183.5</v>
      </c>
      <c r="L171" s="205">
        <v>37588.4</v>
      </c>
    </row>
    <row r="172" spans="1:12" ht="12">
      <c r="A172" s="82" t="s">
        <v>261</v>
      </c>
      <c r="B172" s="201">
        <v>25456.3</v>
      </c>
      <c r="C172" s="201">
        <v>25458.8</v>
      </c>
      <c r="D172" s="201">
        <v>24199.2</v>
      </c>
      <c r="E172" s="201">
        <v>23803.1</v>
      </c>
      <c r="F172" s="201">
        <v>23894.5</v>
      </c>
      <c r="G172" s="201">
        <v>23575.7</v>
      </c>
      <c r="H172" s="201">
        <v>23621.5</v>
      </c>
      <c r="I172" s="201">
        <v>23864.7</v>
      </c>
      <c r="J172" s="204">
        <v>24316.4</v>
      </c>
      <c r="K172" s="204">
        <v>24306.8</v>
      </c>
      <c r="L172" s="205">
        <v>24776.8</v>
      </c>
    </row>
    <row r="173" spans="1:12" ht="12">
      <c r="A173" s="82" t="s">
        <v>262</v>
      </c>
      <c r="B173" s="201">
        <v>7323.1</v>
      </c>
      <c r="C173" s="201">
        <v>8896.5</v>
      </c>
      <c r="D173" s="201">
        <v>9895.3</v>
      </c>
      <c r="E173" s="201">
        <v>10236</v>
      </c>
      <c r="F173" s="201">
        <v>10926.4</v>
      </c>
      <c r="G173" s="201">
        <v>12148.7</v>
      </c>
      <c r="H173" s="201">
        <v>12974.3</v>
      </c>
      <c r="I173" s="201">
        <v>13155</v>
      </c>
      <c r="J173" s="204">
        <v>13007.1</v>
      </c>
      <c r="K173" s="204">
        <v>12879.9</v>
      </c>
      <c r="L173" s="205">
        <v>12783.3</v>
      </c>
    </row>
    <row r="174" spans="1:12" ht="12">
      <c r="A174" s="82" t="s">
        <v>263</v>
      </c>
      <c r="B174" s="201">
        <v>93699.4</v>
      </c>
      <c r="C174" s="201">
        <v>95112.7</v>
      </c>
      <c r="D174" s="201">
        <v>96506.6</v>
      </c>
      <c r="E174" s="201">
        <v>96796.4</v>
      </c>
      <c r="F174" s="201">
        <v>102603.9</v>
      </c>
      <c r="G174" s="201">
        <v>105603.8</v>
      </c>
      <c r="H174" s="201">
        <v>107660.2</v>
      </c>
      <c r="I174" s="201">
        <v>110276.2</v>
      </c>
      <c r="J174" s="204">
        <v>112407.5</v>
      </c>
      <c r="K174" s="204">
        <v>116560.7</v>
      </c>
      <c r="L174" s="205">
        <v>118788.2</v>
      </c>
    </row>
    <row r="175" spans="1:12" ht="12">
      <c r="A175" s="82" t="s">
        <v>264</v>
      </c>
      <c r="B175" s="201">
        <v>20283.3</v>
      </c>
      <c r="C175" s="201">
        <v>20798.5</v>
      </c>
      <c r="D175" s="201">
        <v>21013.4</v>
      </c>
      <c r="E175" s="201">
        <v>21725.4</v>
      </c>
      <c r="F175" s="201">
        <v>23593.6</v>
      </c>
      <c r="G175" s="201">
        <v>24567.5</v>
      </c>
      <c r="H175" s="201">
        <v>24950.4</v>
      </c>
      <c r="I175" s="201">
        <v>26056.1</v>
      </c>
      <c r="J175" s="204">
        <v>27067.5</v>
      </c>
      <c r="K175" s="204">
        <v>27971.4</v>
      </c>
      <c r="L175" s="205">
        <v>28659.4</v>
      </c>
    </row>
    <row r="176" spans="1:12" ht="12">
      <c r="A176" s="82" t="s">
        <v>265</v>
      </c>
      <c r="B176" s="201">
        <v>35502.5</v>
      </c>
      <c r="C176" s="201">
        <v>36525.8</v>
      </c>
      <c r="D176" s="201">
        <v>38270.3</v>
      </c>
      <c r="E176" s="201">
        <v>38391.8</v>
      </c>
      <c r="F176" s="201">
        <v>42049.5</v>
      </c>
      <c r="G176" s="201">
        <v>44401.9</v>
      </c>
      <c r="H176" s="201">
        <v>45542.1</v>
      </c>
      <c r="I176" s="201">
        <v>47099.1</v>
      </c>
      <c r="J176" s="204">
        <v>48470.6</v>
      </c>
      <c r="K176" s="204">
        <v>51974.2</v>
      </c>
      <c r="L176" s="205">
        <v>52953.7</v>
      </c>
    </row>
    <row r="177" spans="1:12" ht="12">
      <c r="A177" s="82" t="s">
        <v>266</v>
      </c>
      <c r="B177" s="201">
        <v>38000.4</v>
      </c>
      <c r="C177" s="201">
        <v>37853.9</v>
      </c>
      <c r="D177" s="201">
        <v>37257.7</v>
      </c>
      <c r="E177" s="201">
        <v>36712.8</v>
      </c>
      <c r="F177" s="201">
        <v>36960.9</v>
      </c>
      <c r="G177" s="201">
        <v>36634.4</v>
      </c>
      <c r="H177" s="201">
        <v>37177.9</v>
      </c>
      <c r="I177" s="201">
        <v>37158.7</v>
      </c>
      <c r="J177" s="204">
        <v>36956.2</v>
      </c>
      <c r="K177" s="204">
        <v>36922.9</v>
      </c>
      <c r="L177" s="205">
        <v>37487.8</v>
      </c>
    </row>
    <row r="178" spans="1:12" ht="12">
      <c r="A178" s="82" t="s">
        <v>267</v>
      </c>
      <c r="B178" s="201">
        <v>42737.1</v>
      </c>
      <c r="C178" s="201">
        <v>43329.1</v>
      </c>
      <c r="D178" s="201">
        <v>43986.8</v>
      </c>
      <c r="E178" s="201">
        <v>45069.5</v>
      </c>
      <c r="F178" s="201">
        <v>45973.8</v>
      </c>
      <c r="G178" s="201">
        <v>46763.5</v>
      </c>
      <c r="H178" s="201">
        <v>47589.2</v>
      </c>
      <c r="I178" s="201">
        <v>48515.6</v>
      </c>
      <c r="J178" s="204">
        <v>48862.7</v>
      </c>
      <c r="K178" s="204">
        <v>49190.8</v>
      </c>
      <c r="L178" s="205">
        <v>49424.9</v>
      </c>
    </row>
    <row r="179" spans="1:12" ht="12">
      <c r="A179" s="82" t="s">
        <v>268</v>
      </c>
      <c r="B179" s="201">
        <v>4039.1</v>
      </c>
      <c r="C179" s="201">
        <v>4173.1</v>
      </c>
      <c r="D179" s="201">
        <v>4345.5</v>
      </c>
      <c r="E179" s="201">
        <v>4541</v>
      </c>
      <c r="F179" s="201">
        <v>4718.1</v>
      </c>
      <c r="G179" s="201">
        <v>4922.7</v>
      </c>
      <c r="H179" s="201">
        <v>5094.9</v>
      </c>
      <c r="I179" s="201">
        <v>5204.3</v>
      </c>
      <c r="J179" s="204">
        <v>5261.8</v>
      </c>
      <c r="K179" s="204">
        <v>5298.7</v>
      </c>
      <c r="L179" s="205">
        <v>5277.8</v>
      </c>
    </row>
    <row r="180" spans="1:12" ht="12">
      <c r="A180" s="82" t="s">
        <v>269</v>
      </c>
      <c r="B180" s="201">
        <v>13436.4</v>
      </c>
      <c r="C180" s="201">
        <v>13482.2</v>
      </c>
      <c r="D180" s="201">
        <v>13527.7</v>
      </c>
      <c r="E180" s="201">
        <v>13703.3</v>
      </c>
      <c r="F180" s="201">
        <v>13757.2</v>
      </c>
      <c r="G180" s="201">
        <v>13820.6</v>
      </c>
      <c r="H180" s="201">
        <v>13949.7</v>
      </c>
      <c r="I180" s="201">
        <v>14075.3</v>
      </c>
      <c r="J180" s="204">
        <v>14008.9</v>
      </c>
      <c r="K180" s="204">
        <v>14078.4</v>
      </c>
      <c r="L180" s="205">
        <v>13994.9</v>
      </c>
    </row>
    <row r="181" spans="1:12" ht="12">
      <c r="A181" s="82" t="s">
        <v>270</v>
      </c>
      <c r="B181" s="201">
        <v>25264.9</v>
      </c>
      <c r="C181" s="201">
        <v>25675</v>
      </c>
      <c r="D181" s="201">
        <v>26112.8</v>
      </c>
      <c r="E181" s="201">
        <v>26824.7</v>
      </c>
      <c r="F181" s="201">
        <v>27498.6</v>
      </c>
      <c r="G181" s="201">
        <v>28020.2</v>
      </c>
      <c r="H181" s="201">
        <v>28546</v>
      </c>
      <c r="I181" s="201">
        <v>29239</v>
      </c>
      <c r="J181" s="204">
        <v>29596</v>
      </c>
      <c r="K181" s="204">
        <v>29817.8</v>
      </c>
      <c r="L181" s="205">
        <v>30157.5</v>
      </c>
    </row>
    <row r="182" spans="1:12" ht="12">
      <c r="A182" s="82" t="s">
        <v>271</v>
      </c>
      <c r="B182" s="201">
        <v>9124.9</v>
      </c>
      <c r="C182" s="201">
        <v>9096.7</v>
      </c>
      <c r="D182" s="201">
        <v>9582.9</v>
      </c>
      <c r="E182" s="201">
        <v>9549.3</v>
      </c>
      <c r="F182" s="201">
        <v>8941.3</v>
      </c>
      <c r="G182" s="201">
        <v>9030.6</v>
      </c>
      <c r="H182" s="201">
        <v>9732.7</v>
      </c>
      <c r="I182" s="201">
        <v>9973.5</v>
      </c>
      <c r="J182" s="204">
        <v>10398.5</v>
      </c>
      <c r="K182" s="204">
        <v>10772.5</v>
      </c>
      <c r="L182" s="205">
        <v>11396.5</v>
      </c>
    </row>
    <row r="183" spans="1:12" ht="12">
      <c r="A183" s="82" t="s">
        <v>272</v>
      </c>
      <c r="B183" s="201">
        <v>4641.7</v>
      </c>
      <c r="C183" s="201">
        <v>4585.3</v>
      </c>
      <c r="D183" s="201">
        <v>4533.3</v>
      </c>
      <c r="E183" s="201">
        <v>4523.6</v>
      </c>
      <c r="F183" s="201">
        <v>4459.7</v>
      </c>
      <c r="G183" s="201">
        <v>4506.2</v>
      </c>
      <c r="H183" s="201">
        <v>4710.6</v>
      </c>
      <c r="I183" s="201">
        <v>4835.7</v>
      </c>
      <c r="J183" s="204">
        <v>5001</v>
      </c>
      <c r="K183" s="204">
        <v>5114.9</v>
      </c>
      <c r="L183" s="205">
        <v>5164.5</v>
      </c>
    </row>
    <row r="184" spans="1:12" ht="12">
      <c r="A184" s="82" t="s">
        <v>273</v>
      </c>
      <c r="B184" s="201">
        <v>4489.4</v>
      </c>
      <c r="C184" s="201">
        <v>4515.8</v>
      </c>
      <c r="D184" s="201">
        <v>5045.2</v>
      </c>
      <c r="E184" s="201">
        <v>5021.4</v>
      </c>
      <c r="F184" s="201">
        <v>4481.6</v>
      </c>
      <c r="G184" s="201">
        <v>4524.5</v>
      </c>
      <c r="H184" s="201">
        <v>5022</v>
      </c>
      <c r="I184" s="201">
        <v>5137.8</v>
      </c>
      <c r="J184" s="204">
        <v>5396.7</v>
      </c>
      <c r="K184" s="204">
        <v>5654.7</v>
      </c>
      <c r="L184" s="205">
        <v>6216.4</v>
      </c>
    </row>
    <row r="185" spans="1:12" ht="12">
      <c r="A185" s="82"/>
      <c r="B185" s="201"/>
      <c r="C185" s="201"/>
      <c r="D185" s="201"/>
      <c r="E185" s="201"/>
      <c r="F185" s="201"/>
      <c r="G185" s="201"/>
      <c r="H185" s="201"/>
      <c r="I185" s="201"/>
      <c r="J185" s="204"/>
      <c r="K185" s="204"/>
      <c r="L185" s="205"/>
    </row>
    <row r="186" spans="1:12" ht="12">
      <c r="A186" s="82" t="s">
        <v>36</v>
      </c>
      <c r="B186" s="201">
        <v>511171.3</v>
      </c>
      <c r="C186" s="201">
        <v>519659.6</v>
      </c>
      <c r="D186" s="201">
        <v>510636.8</v>
      </c>
      <c r="E186" s="201">
        <v>511854.2</v>
      </c>
      <c r="F186" s="201">
        <v>522977.5</v>
      </c>
      <c r="G186" s="201">
        <v>523274.7</v>
      </c>
      <c r="H186" s="201">
        <v>527216.7</v>
      </c>
      <c r="I186" s="201">
        <v>534748</v>
      </c>
      <c r="J186" s="204">
        <v>545477</v>
      </c>
      <c r="K186" s="204">
        <v>558785.5</v>
      </c>
      <c r="L186" s="205">
        <v>565808.5</v>
      </c>
    </row>
    <row r="187" spans="1:12" ht="12">
      <c r="A187" s="82"/>
      <c r="B187" s="201"/>
      <c r="C187" s="201"/>
      <c r="D187" s="201"/>
      <c r="E187" s="201"/>
      <c r="F187" s="201"/>
      <c r="G187" s="201"/>
      <c r="H187" s="201"/>
      <c r="I187" s="201"/>
      <c r="J187" s="204"/>
      <c r="K187" s="204"/>
      <c r="L187" s="205"/>
    </row>
    <row r="188" spans="1:12" ht="12">
      <c r="A188" s="82" t="s">
        <v>37</v>
      </c>
      <c r="B188" s="201">
        <v>3016.4</v>
      </c>
      <c r="C188" s="201">
        <v>3543.9</v>
      </c>
      <c r="D188" s="201">
        <v>3662.2</v>
      </c>
      <c r="E188" s="201">
        <v>3737.9</v>
      </c>
      <c r="F188" s="201">
        <v>3869.4</v>
      </c>
      <c r="G188" s="201">
        <v>3898.2</v>
      </c>
      <c r="H188" s="201">
        <v>3796.4</v>
      </c>
      <c r="I188" s="201">
        <v>3953.2</v>
      </c>
      <c r="J188" s="204">
        <v>4039.4</v>
      </c>
      <c r="K188" s="204">
        <v>4100.8</v>
      </c>
      <c r="L188" s="205">
        <v>4150.1</v>
      </c>
    </row>
    <row r="189" spans="1:12" ht="12">
      <c r="A189" s="82" t="s">
        <v>38</v>
      </c>
      <c r="B189" s="201">
        <v>3026.8</v>
      </c>
      <c r="C189" s="201">
        <v>3434</v>
      </c>
      <c r="D189" s="201">
        <v>3096.3</v>
      </c>
      <c r="E189" s="201">
        <v>2786.9</v>
      </c>
      <c r="F189" s="201">
        <v>3184.7</v>
      </c>
      <c r="G189" s="201">
        <v>3177.1</v>
      </c>
      <c r="H189" s="201">
        <v>2921.2</v>
      </c>
      <c r="I189" s="201">
        <v>3095.8</v>
      </c>
      <c r="J189" s="204">
        <v>3320.3</v>
      </c>
      <c r="K189" s="204">
        <v>3606.1</v>
      </c>
      <c r="L189" s="205">
        <v>3835.7</v>
      </c>
    </row>
    <row r="190" spans="1:12" ht="12">
      <c r="A190" s="82" t="s">
        <v>39</v>
      </c>
      <c r="B190" s="201">
        <v>22363.4</v>
      </c>
      <c r="C190" s="201">
        <v>23599.9</v>
      </c>
      <c r="D190" s="201">
        <v>23170.7</v>
      </c>
      <c r="E190" s="201">
        <v>23643.4</v>
      </c>
      <c r="F190" s="201">
        <v>23294.1</v>
      </c>
      <c r="G190" s="201">
        <v>26038.9</v>
      </c>
      <c r="H190" s="201">
        <v>27598.2</v>
      </c>
      <c r="I190" s="201">
        <v>27110.2</v>
      </c>
      <c r="J190" s="204">
        <v>25611.9</v>
      </c>
      <c r="K190" s="204">
        <v>25041.6</v>
      </c>
      <c r="L190" s="205">
        <v>24193.5</v>
      </c>
    </row>
    <row r="191" spans="1:12" ht="12">
      <c r="A191" s="82"/>
      <c r="B191" s="201"/>
      <c r="C191" s="201"/>
      <c r="D191" s="201"/>
      <c r="E191" s="201"/>
      <c r="F191" s="201"/>
      <c r="G191" s="201"/>
      <c r="H191" s="201"/>
      <c r="I191" s="201"/>
      <c r="J191" s="204"/>
      <c r="K191" s="204"/>
      <c r="L191" s="205"/>
    </row>
    <row r="192" spans="1:12" ht="12">
      <c r="A192" s="82" t="s">
        <v>212</v>
      </c>
      <c r="B192" s="201">
        <v>488724.4</v>
      </c>
      <c r="C192" s="201">
        <v>496191.9</v>
      </c>
      <c r="D192" s="201">
        <v>488042.8</v>
      </c>
      <c r="E192" s="201">
        <v>489175.9</v>
      </c>
      <c r="F192" s="201">
        <v>500368.1</v>
      </c>
      <c r="G192" s="201">
        <v>497956.9</v>
      </c>
      <c r="H192" s="201">
        <v>500496.6</v>
      </c>
      <c r="I192" s="201">
        <v>508496.9</v>
      </c>
      <c r="J192" s="204">
        <v>520584.8</v>
      </c>
      <c r="K192" s="204">
        <v>534249.7</v>
      </c>
      <c r="L192" s="205">
        <v>542001</v>
      </c>
    </row>
    <row r="193" spans="1:12" ht="12">
      <c r="A193" s="82" t="s">
        <v>213</v>
      </c>
      <c r="B193" s="201">
        <v>3615.8</v>
      </c>
      <c r="C193" s="201">
        <v>3880.4</v>
      </c>
      <c r="D193" s="201">
        <v>1781.3</v>
      </c>
      <c r="E193" s="201">
        <v>-45.8</v>
      </c>
      <c r="F193" s="201">
        <v>2751.7</v>
      </c>
      <c r="G193" s="201">
        <v>6090.6</v>
      </c>
      <c r="H193" s="201">
        <v>4872.9</v>
      </c>
      <c r="I193" s="201">
        <v>4016</v>
      </c>
      <c r="J193" s="204">
        <v>5992.9</v>
      </c>
      <c r="K193" s="204">
        <v>2512.6</v>
      </c>
      <c r="L193" s="205">
        <v>7629.6</v>
      </c>
    </row>
    <row r="194" spans="1:12" ht="12">
      <c r="A194" s="82"/>
      <c r="B194" s="201"/>
      <c r="C194" s="201"/>
      <c r="D194" s="201"/>
      <c r="E194" s="201"/>
      <c r="F194" s="201"/>
      <c r="G194" s="201"/>
      <c r="H194" s="201"/>
      <c r="I194" s="201"/>
      <c r="J194" s="204"/>
      <c r="K194" s="204"/>
      <c r="L194" s="205"/>
    </row>
    <row r="195" spans="1:12" ht="12">
      <c r="A195" s="92" t="s">
        <v>112</v>
      </c>
      <c r="B195" s="206">
        <v>492340.1</v>
      </c>
      <c r="C195" s="207">
        <v>500072.3</v>
      </c>
      <c r="D195" s="207">
        <v>489824.1</v>
      </c>
      <c r="E195" s="207">
        <v>489130</v>
      </c>
      <c r="F195" s="207">
        <v>503119.8</v>
      </c>
      <c r="G195" s="207">
        <v>504047.5</v>
      </c>
      <c r="H195" s="207">
        <v>505369.4</v>
      </c>
      <c r="I195" s="207">
        <v>512513</v>
      </c>
      <c r="J195" s="207">
        <v>526577.7</v>
      </c>
      <c r="K195" s="207">
        <v>536762.2</v>
      </c>
      <c r="L195" s="208">
        <v>549630.6</v>
      </c>
    </row>
    <row r="196" spans="1:8" s="78" customFormat="1" ht="12">
      <c r="A196" s="97" t="s">
        <v>114</v>
      </c>
      <c r="B196" s="98"/>
      <c r="C196" s="98"/>
      <c r="D196" s="98"/>
      <c r="E196" s="98"/>
      <c r="F196" s="98"/>
      <c r="G196" s="3"/>
      <c r="H196" s="3"/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142"/>
  <sheetViews>
    <sheetView workbookViewId="0" topLeftCell="A110">
      <selection activeCell="A104" sqref="A104:L142"/>
    </sheetView>
  </sheetViews>
  <sheetFormatPr defaultColWidth="9.00390625" defaultRowHeight="13.5"/>
  <cols>
    <col min="1" max="1" width="33.625" style="27" customWidth="1"/>
    <col min="2" max="16384" width="9.00390625" style="3" customWidth="1"/>
  </cols>
  <sheetData>
    <row r="1" s="74" customFormat="1" ht="12">
      <c r="A1" s="73" t="s">
        <v>106</v>
      </c>
    </row>
    <row r="2" spans="1:45" ht="12">
      <c r="A2" s="47" t="s">
        <v>44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</row>
    <row r="3" spans="1:45" ht="12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</row>
    <row r="4" spans="1:45" ht="12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</row>
    <row r="5" spans="1:45" ht="12">
      <c r="A5" s="49" t="s">
        <v>45</v>
      </c>
      <c r="B5" s="49" t="s">
        <v>46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</row>
    <row r="6" spans="1:45" ht="12">
      <c r="A6" s="51"/>
      <c r="B6" s="52" t="s">
        <v>47</v>
      </c>
      <c r="C6" s="52" t="s">
        <v>48</v>
      </c>
      <c r="D6" s="52" t="s">
        <v>49</v>
      </c>
      <c r="E6" s="52" t="s">
        <v>50</v>
      </c>
      <c r="F6" s="52" t="s">
        <v>51</v>
      </c>
      <c r="G6" s="52" t="s">
        <v>52</v>
      </c>
      <c r="H6" s="52" t="s">
        <v>53</v>
      </c>
      <c r="I6" s="52" t="s">
        <v>54</v>
      </c>
      <c r="J6" s="52" t="s">
        <v>55</v>
      </c>
      <c r="K6" s="52" t="s">
        <v>56</v>
      </c>
      <c r="L6" s="52" t="s">
        <v>57</v>
      </c>
      <c r="M6" s="52" t="s">
        <v>58</v>
      </c>
      <c r="N6" s="52" t="s">
        <v>59</v>
      </c>
      <c r="O6" s="52" t="s">
        <v>60</v>
      </c>
      <c r="P6" s="52" t="s">
        <v>61</v>
      </c>
      <c r="Q6" s="52" t="s">
        <v>161</v>
      </c>
      <c r="R6" s="52" t="s">
        <v>162</v>
      </c>
      <c r="S6" s="52" t="s">
        <v>163</v>
      </c>
      <c r="T6" s="52" t="s">
        <v>164</v>
      </c>
      <c r="U6" s="52" t="s">
        <v>165</v>
      </c>
      <c r="V6" s="52" t="s">
        <v>166</v>
      </c>
      <c r="W6" s="52" t="s">
        <v>167</v>
      </c>
      <c r="X6" s="52" t="s">
        <v>168</v>
      </c>
      <c r="Y6" s="52" t="s">
        <v>169</v>
      </c>
      <c r="Z6" s="52" t="s">
        <v>170</v>
      </c>
      <c r="AA6" s="52" t="s">
        <v>171</v>
      </c>
      <c r="AB6" s="52" t="s">
        <v>172</v>
      </c>
      <c r="AC6" s="67" t="s">
        <v>173</v>
      </c>
      <c r="AD6" s="67" t="s">
        <v>174</v>
      </c>
      <c r="AE6" s="67" t="s">
        <v>175</v>
      </c>
      <c r="AF6" s="67" t="s">
        <v>176</v>
      </c>
      <c r="AG6" s="67" t="s">
        <v>177</v>
      </c>
      <c r="AH6" s="67" t="s">
        <v>178</v>
      </c>
      <c r="AI6" s="67" t="s">
        <v>179</v>
      </c>
      <c r="AJ6" s="67" t="s">
        <v>180</v>
      </c>
      <c r="AK6" s="67" t="s">
        <v>181</v>
      </c>
      <c r="AL6" s="67" t="s">
        <v>182</v>
      </c>
      <c r="AM6" s="67" t="s">
        <v>183</v>
      </c>
      <c r="AN6" s="67" t="s">
        <v>184</v>
      </c>
      <c r="AO6" s="67" t="s">
        <v>185</v>
      </c>
      <c r="AP6" s="67" t="s">
        <v>186</v>
      </c>
      <c r="AQ6" s="53" t="s">
        <v>187</v>
      </c>
      <c r="AR6" s="53" t="s">
        <v>188</v>
      </c>
      <c r="AS6" s="53" t="s">
        <v>189</v>
      </c>
    </row>
    <row r="7" spans="1:45" ht="12">
      <c r="A7" s="54" t="s">
        <v>62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6"/>
      <c r="AS7" s="56"/>
    </row>
    <row r="8" spans="1:45" ht="12">
      <c r="A8" s="57"/>
      <c r="B8" s="58">
        <v>1955</v>
      </c>
      <c r="C8" s="58">
        <v>1956</v>
      </c>
      <c r="D8" s="58">
        <v>1957</v>
      </c>
      <c r="E8" s="58">
        <v>1958</v>
      </c>
      <c r="F8" s="58">
        <v>1959</v>
      </c>
      <c r="G8" s="58">
        <v>1960</v>
      </c>
      <c r="H8" s="58">
        <v>1961</v>
      </c>
      <c r="I8" s="58">
        <v>1962</v>
      </c>
      <c r="J8" s="58">
        <v>1963</v>
      </c>
      <c r="K8" s="58">
        <v>1964</v>
      </c>
      <c r="L8" s="58">
        <v>1965</v>
      </c>
      <c r="M8" s="58">
        <v>1966</v>
      </c>
      <c r="N8" s="58">
        <v>1967</v>
      </c>
      <c r="O8" s="58">
        <v>1968</v>
      </c>
      <c r="P8" s="58">
        <v>1969</v>
      </c>
      <c r="Q8" s="58">
        <v>1970</v>
      </c>
      <c r="R8" s="58">
        <v>1971</v>
      </c>
      <c r="S8" s="58">
        <v>1972</v>
      </c>
      <c r="T8" s="58">
        <v>1973</v>
      </c>
      <c r="U8" s="58">
        <v>1974</v>
      </c>
      <c r="V8" s="58">
        <v>1975</v>
      </c>
      <c r="W8" s="58">
        <v>1976</v>
      </c>
      <c r="X8" s="58">
        <v>1977</v>
      </c>
      <c r="Y8" s="58">
        <v>1978</v>
      </c>
      <c r="Z8" s="58">
        <v>1979</v>
      </c>
      <c r="AA8" s="58">
        <v>1980</v>
      </c>
      <c r="AB8" s="58">
        <v>1981</v>
      </c>
      <c r="AC8" s="58">
        <v>1982</v>
      </c>
      <c r="AD8" s="58">
        <v>1983</v>
      </c>
      <c r="AE8" s="58">
        <v>1984</v>
      </c>
      <c r="AF8" s="58">
        <v>1985</v>
      </c>
      <c r="AG8" s="58">
        <v>1986</v>
      </c>
      <c r="AH8" s="58">
        <v>1987</v>
      </c>
      <c r="AI8" s="58">
        <v>1988</v>
      </c>
      <c r="AJ8" s="58">
        <v>1989</v>
      </c>
      <c r="AK8" s="58">
        <v>1990</v>
      </c>
      <c r="AL8" s="58">
        <v>1991</v>
      </c>
      <c r="AM8" s="58">
        <v>1992</v>
      </c>
      <c r="AN8" s="58">
        <v>1993</v>
      </c>
      <c r="AO8" s="58">
        <v>1994</v>
      </c>
      <c r="AP8" s="58">
        <v>1995</v>
      </c>
      <c r="AQ8" s="58">
        <v>1996</v>
      </c>
      <c r="AR8" s="57">
        <v>1997</v>
      </c>
      <c r="AS8" s="57">
        <v>1998</v>
      </c>
    </row>
    <row r="9" spans="1:45" ht="12">
      <c r="A9" s="54" t="s">
        <v>63</v>
      </c>
      <c r="B9" s="15">
        <v>3836.3</v>
      </c>
      <c r="C9" s="2">
        <v>3926.5</v>
      </c>
      <c r="D9" s="2">
        <v>4057.1</v>
      </c>
      <c r="E9" s="2">
        <v>4099.2</v>
      </c>
      <c r="F9" s="2">
        <v>4159.9</v>
      </c>
      <c r="G9" s="2">
        <v>4258.8</v>
      </c>
      <c r="H9" s="2">
        <v>4320.5</v>
      </c>
      <c r="I9" s="2">
        <v>4394.7</v>
      </c>
      <c r="J9" s="2">
        <v>4444.3</v>
      </c>
      <c r="K9" s="2">
        <v>4513.4</v>
      </c>
      <c r="L9" s="2">
        <v>4604.6</v>
      </c>
      <c r="M9" s="2">
        <v>4718.8</v>
      </c>
      <c r="N9" s="2">
        <v>4834.8</v>
      </c>
      <c r="O9" s="2">
        <v>4903.8</v>
      </c>
      <c r="P9" s="2">
        <v>4969.3</v>
      </c>
      <c r="Q9" s="68">
        <v>5052.9</v>
      </c>
      <c r="R9" s="60">
        <v>5081.4</v>
      </c>
      <c r="S9" s="60">
        <v>5097.7</v>
      </c>
      <c r="T9" s="60">
        <v>5205.6</v>
      </c>
      <c r="U9" s="60">
        <v>5166.2</v>
      </c>
      <c r="V9" s="60">
        <v>5139.8</v>
      </c>
      <c r="W9" s="60">
        <v>5177.3</v>
      </c>
      <c r="X9" s="60">
        <v>5236.7</v>
      </c>
      <c r="Y9" s="60">
        <v>5279.5</v>
      </c>
      <c r="Z9" s="60">
        <v>5331.3</v>
      </c>
      <c r="AA9" s="60">
        <v>5358.6</v>
      </c>
      <c r="AB9" s="60">
        <v>5393.2</v>
      </c>
      <c r="AC9" s="60">
        <v>5435.8</v>
      </c>
      <c r="AD9" s="60">
        <v>5521.1</v>
      </c>
      <c r="AE9" s="60">
        <v>5538.7</v>
      </c>
      <c r="AF9" s="60">
        <v>5578.3</v>
      </c>
      <c r="AG9" s="60">
        <v>5600.7</v>
      </c>
      <c r="AH9" s="60">
        <v>5622.2</v>
      </c>
      <c r="AI9" s="60">
        <v>5689.1</v>
      </c>
      <c r="AJ9" s="60">
        <v>5779.8</v>
      </c>
      <c r="AK9" s="60">
        <v>5879.6</v>
      </c>
      <c r="AL9" s="60">
        <v>6001.2</v>
      </c>
      <c r="AM9" s="60">
        <v>6061.2</v>
      </c>
      <c r="AN9" s="60">
        <v>6082.5</v>
      </c>
      <c r="AO9" s="60">
        <v>6081.8</v>
      </c>
      <c r="AP9" s="60">
        <v>6090.1</v>
      </c>
      <c r="AQ9" s="60">
        <v>6116</v>
      </c>
      <c r="AR9" s="61">
        <v>6187.1</v>
      </c>
      <c r="AS9" s="61">
        <v>6130.8</v>
      </c>
    </row>
    <row r="10" spans="1:45" ht="12">
      <c r="A10" s="54" t="s">
        <v>64</v>
      </c>
      <c r="B10" s="18">
        <v>1679.5</v>
      </c>
      <c r="C10" s="2">
        <v>1643</v>
      </c>
      <c r="D10" s="2">
        <v>1618.1</v>
      </c>
      <c r="E10" s="2">
        <v>1561.4</v>
      </c>
      <c r="F10" s="2">
        <v>1504.8</v>
      </c>
      <c r="G10" s="2">
        <v>1493.9</v>
      </c>
      <c r="H10" s="2">
        <v>1453</v>
      </c>
      <c r="I10" s="2">
        <v>1410.9</v>
      </c>
      <c r="J10" s="2">
        <v>1333.7</v>
      </c>
      <c r="K10" s="2">
        <v>1279.7</v>
      </c>
      <c r="L10" s="2">
        <v>1233.6</v>
      </c>
      <c r="M10" s="2">
        <v>1203.2</v>
      </c>
      <c r="N10" s="2">
        <v>1179.6</v>
      </c>
      <c r="O10" s="2">
        <v>1151.8</v>
      </c>
      <c r="P10" s="2">
        <v>1124.6</v>
      </c>
      <c r="Q10" s="69">
        <v>1073.6</v>
      </c>
      <c r="R10" s="60">
        <v>995.8</v>
      </c>
      <c r="S10" s="60">
        <v>947.8</v>
      </c>
      <c r="T10" s="60">
        <v>903.3</v>
      </c>
      <c r="U10" s="60">
        <v>880.9</v>
      </c>
      <c r="V10" s="60">
        <v>861.8</v>
      </c>
      <c r="W10" s="60">
        <v>844.3</v>
      </c>
      <c r="X10" s="60">
        <v>836.6</v>
      </c>
      <c r="Y10" s="60">
        <v>826.3</v>
      </c>
      <c r="Z10" s="60">
        <v>797.6</v>
      </c>
      <c r="AA10" s="60">
        <v>756.6</v>
      </c>
      <c r="AB10" s="60">
        <v>732.9</v>
      </c>
      <c r="AC10" s="60">
        <v>718.9</v>
      </c>
      <c r="AD10" s="60">
        <v>695.4</v>
      </c>
      <c r="AE10" s="60">
        <v>668.9</v>
      </c>
      <c r="AF10" s="60">
        <v>659.8</v>
      </c>
      <c r="AG10" s="60">
        <v>637.4</v>
      </c>
      <c r="AH10" s="60">
        <v>620.8</v>
      </c>
      <c r="AI10" s="60">
        <v>599.3</v>
      </c>
      <c r="AJ10" s="60">
        <v>580</v>
      </c>
      <c r="AK10" s="60">
        <v>563.1</v>
      </c>
      <c r="AL10" s="60">
        <v>541.9</v>
      </c>
      <c r="AM10" s="60">
        <v>525.4</v>
      </c>
      <c r="AN10" s="60">
        <v>500.7</v>
      </c>
      <c r="AO10" s="60">
        <v>491.9</v>
      </c>
      <c r="AP10" s="60">
        <v>487.3</v>
      </c>
      <c r="AQ10" s="60">
        <v>478</v>
      </c>
      <c r="AR10" s="61">
        <v>474.2</v>
      </c>
      <c r="AS10" s="61">
        <v>466.5</v>
      </c>
    </row>
    <row r="11" spans="1:45" ht="12">
      <c r="A11" s="54" t="s">
        <v>65</v>
      </c>
      <c r="B11" s="18">
        <v>47.5</v>
      </c>
      <c r="C11" s="2">
        <v>49</v>
      </c>
      <c r="D11" s="2">
        <v>50.5</v>
      </c>
      <c r="E11" s="2">
        <v>50.4</v>
      </c>
      <c r="F11" s="2">
        <v>49.8</v>
      </c>
      <c r="G11" s="2">
        <v>49.8</v>
      </c>
      <c r="H11" s="2">
        <v>45.4</v>
      </c>
      <c r="I11" s="2">
        <v>43</v>
      </c>
      <c r="J11" s="2">
        <v>38.2</v>
      </c>
      <c r="K11" s="2">
        <v>36.3</v>
      </c>
      <c r="L11" s="2">
        <v>35.2</v>
      </c>
      <c r="M11" s="2">
        <v>33.7</v>
      </c>
      <c r="N11" s="2">
        <v>31.6</v>
      </c>
      <c r="O11" s="2">
        <v>29.4</v>
      </c>
      <c r="P11" s="2">
        <v>27.8</v>
      </c>
      <c r="Q11" s="69">
        <v>25</v>
      </c>
      <c r="R11" s="60">
        <v>24.5</v>
      </c>
      <c r="S11" s="60">
        <v>20.9</v>
      </c>
      <c r="T11" s="60">
        <v>18.8</v>
      </c>
      <c r="U11" s="60">
        <v>18.1</v>
      </c>
      <c r="V11" s="60">
        <v>16.6</v>
      </c>
      <c r="W11" s="60">
        <v>16.4</v>
      </c>
      <c r="X11" s="60">
        <v>15.7</v>
      </c>
      <c r="Y11" s="60">
        <v>15.1</v>
      </c>
      <c r="Z11" s="60">
        <v>15</v>
      </c>
      <c r="AA11" s="60">
        <v>15</v>
      </c>
      <c r="AB11" s="60">
        <v>14.8</v>
      </c>
      <c r="AC11" s="60">
        <v>14.1</v>
      </c>
      <c r="AD11" s="60">
        <v>13.5</v>
      </c>
      <c r="AE11" s="60">
        <v>13</v>
      </c>
      <c r="AF11" s="60">
        <v>12.4</v>
      </c>
      <c r="AG11" s="60">
        <v>11.9</v>
      </c>
      <c r="AH11" s="60">
        <v>11.3</v>
      </c>
      <c r="AI11" s="60">
        <v>11</v>
      </c>
      <c r="AJ11" s="60">
        <v>10.6</v>
      </c>
      <c r="AK11" s="60">
        <v>10.1</v>
      </c>
      <c r="AL11" s="60">
        <v>9.8</v>
      </c>
      <c r="AM11" s="60">
        <v>9.3</v>
      </c>
      <c r="AN11" s="60">
        <v>8.9</v>
      </c>
      <c r="AO11" s="60">
        <v>8.6</v>
      </c>
      <c r="AP11" s="60">
        <v>8.1</v>
      </c>
      <c r="AQ11" s="60">
        <v>7.8</v>
      </c>
      <c r="AR11" s="61">
        <v>7.5</v>
      </c>
      <c r="AS11" s="61">
        <v>7.2</v>
      </c>
    </row>
    <row r="12" spans="1:45" ht="12">
      <c r="A12" s="62"/>
      <c r="B12" s="18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69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1"/>
      <c r="AS12" s="61"/>
    </row>
    <row r="13" spans="1:45" ht="12">
      <c r="A13" s="54" t="s">
        <v>66</v>
      </c>
      <c r="B13" s="18">
        <v>746.5</v>
      </c>
      <c r="C13" s="2">
        <v>807.4</v>
      </c>
      <c r="D13" s="2">
        <v>875.6</v>
      </c>
      <c r="E13" s="2">
        <v>931</v>
      </c>
      <c r="F13" s="2">
        <v>952.2</v>
      </c>
      <c r="G13" s="2">
        <v>1014.3</v>
      </c>
      <c r="H13" s="2">
        <v>1081.4</v>
      </c>
      <c r="I13" s="2">
        <v>1139.3</v>
      </c>
      <c r="J13" s="2">
        <v>1188.3</v>
      </c>
      <c r="K13" s="2">
        <v>1226.1</v>
      </c>
      <c r="L13" s="2">
        <v>1251.7</v>
      </c>
      <c r="M13" s="2">
        <v>1287.2</v>
      </c>
      <c r="N13" s="2">
        <v>1379.6</v>
      </c>
      <c r="O13" s="2">
        <v>1411.5</v>
      </c>
      <c r="P13" s="2">
        <v>1452.8</v>
      </c>
      <c r="Q13" s="69">
        <v>1452.9</v>
      </c>
      <c r="R13" s="60">
        <v>1459.3</v>
      </c>
      <c r="S13" s="60">
        <v>1460.3</v>
      </c>
      <c r="T13" s="60">
        <v>1521.6</v>
      </c>
      <c r="U13" s="60">
        <v>1507</v>
      </c>
      <c r="V13" s="60">
        <v>1422.8</v>
      </c>
      <c r="W13" s="60">
        <v>1415.6</v>
      </c>
      <c r="X13" s="60">
        <v>1401.4</v>
      </c>
      <c r="Y13" s="60">
        <v>1381.6</v>
      </c>
      <c r="Z13" s="60">
        <v>1379.1</v>
      </c>
      <c r="AA13" s="60">
        <v>1405.7</v>
      </c>
      <c r="AB13" s="60">
        <v>1420.4</v>
      </c>
      <c r="AC13" s="60">
        <v>1413.1</v>
      </c>
      <c r="AD13" s="60">
        <v>1436</v>
      </c>
      <c r="AE13" s="60">
        <v>1465.4</v>
      </c>
      <c r="AF13" s="60">
        <v>1478</v>
      </c>
      <c r="AG13" s="60">
        <v>1470.4</v>
      </c>
      <c r="AH13" s="60">
        <v>1453.8</v>
      </c>
      <c r="AI13" s="60">
        <v>1485.4</v>
      </c>
      <c r="AJ13" s="60">
        <v>1517.1</v>
      </c>
      <c r="AK13" s="60">
        <v>1541.5</v>
      </c>
      <c r="AL13" s="60">
        <v>1590.7</v>
      </c>
      <c r="AM13" s="60">
        <v>1608.4</v>
      </c>
      <c r="AN13" s="60">
        <v>1574.4</v>
      </c>
      <c r="AO13" s="60">
        <v>1542.2</v>
      </c>
      <c r="AP13" s="60">
        <v>1503.6</v>
      </c>
      <c r="AQ13" s="60">
        <v>1494.6</v>
      </c>
      <c r="AR13" s="61">
        <v>1492.5</v>
      </c>
      <c r="AS13" s="61">
        <v>1434.4</v>
      </c>
    </row>
    <row r="14" spans="1:45" ht="12">
      <c r="A14" s="54" t="s">
        <v>67</v>
      </c>
      <c r="B14" s="18">
        <v>97.8</v>
      </c>
      <c r="C14" s="2">
        <v>101.8</v>
      </c>
      <c r="D14" s="2">
        <v>105.8</v>
      </c>
      <c r="E14" s="2">
        <v>113</v>
      </c>
      <c r="F14" s="2">
        <v>113.7</v>
      </c>
      <c r="G14" s="2">
        <v>116.6</v>
      </c>
      <c r="H14" s="2">
        <v>123.5</v>
      </c>
      <c r="I14" s="2">
        <v>129.4</v>
      </c>
      <c r="J14" s="2">
        <v>132</v>
      </c>
      <c r="K14" s="2">
        <v>135.9</v>
      </c>
      <c r="L14" s="2">
        <v>137.9</v>
      </c>
      <c r="M14" s="2">
        <v>138</v>
      </c>
      <c r="N14" s="2">
        <v>147.7</v>
      </c>
      <c r="O14" s="2">
        <v>144.8</v>
      </c>
      <c r="P14" s="2">
        <v>140.7</v>
      </c>
      <c r="Q14" s="69">
        <v>135.8</v>
      </c>
      <c r="R14" s="60">
        <v>137.8</v>
      </c>
      <c r="S14" s="60">
        <v>135.2</v>
      </c>
      <c r="T14" s="60">
        <v>138.2</v>
      </c>
      <c r="U14" s="60">
        <v>135.3</v>
      </c>
      <c r="V14" s="60">
        <v>131.4</v>
      </c>
      <c r="W14" s="60">
        <v>137.8</v>
      </c>
      <c r="X14" s="60">
        <v>137.9</v>
      </c>
      <c r="Y14" s="60">
        <v>138.2</v>
      </c>
      <c r="Z14" s="60">
        <v>138.6</v>
      </c>
      <c r="AA14" s="60">
        <v>138.3</v>
      </c>
      <c r="AB14" s="60">
        <v>143.7</v>
      </c>
      <c r="AC14" s="60">
        <v>143.4</v>
      </c>
      <c r="AD14" s="60">
        <v>141.7</v>
      </c>
      <c r="AE14" s="60">
        <v>145.1</v>
      </c>
      <c r="AF14" s="60">
        <v>157</v>
      </c>
      <c r="AG14" s="60">
        <v>147</v>
      </c>
      <c r="AH14" s="60">
        <v>152.2</v>
      </c>
      <c r="AI14" s="60">
        <v>157.5</v>
      </c>
      <c r="AJ14" s="60">
        <v>158.3</v>
      </c>
      <c r="AK14" s="60">
        <v>159.6</v>
      </c>
      <c r="AL14" s="60">
        <v>166</v>
      </c>
      <c r="AM14" s="60">
        <v>169.3</v>
      </c>
      <c r="AN14" s="60">
        <v>174</v>
      </c>
      <c r="AO14" s="60">
        <v>181</v>
      </c>
      <c r="AP14" s="60">
        <v>180.8</v>
      </c>
      <c r="AQ14" s="60">
        <v>182.4</v>
      </c>
      <c r="AR14" s="61">
        <v>183.8</v>
      </c>
      <c r="AS14" s="61">
        <v>173.8</v>
      </c>
    </row>
    <row r="15" spans="1:45" ht="12">
      <c r="A15" s="54" t="s">
        <v>68</v>
      </c>
      <c r="B15" s="18">
        <v>143.5</v>
      </c>
      <c r="C15" s="2">
        <v>150.8</v>
      </c>
      <c r="D15" s="2">
        <v>157.9</v>
      </c>
      <c r="E15" s="2">
        <v>162.9</v>
      </c>
      <c r="F15" s="2">
        <v>161.4</v>
      </c>
      <c r="G15" s="2">
        <v>163.4</v>
      </c>
      <c r="H15" s="2">
        <v>170.2</v>
      </c>
      <c r="I15" s="2">
        <v>174.2</v>
      </c>
      <c r="J15" s="2">
        <v>173.5</v>
      </c>
      <c r="K15" s="2">
        <v>176.9</v>
      </c>
      <c r="L15" s="2">
        <v>176.2</v>
      </c>
      <c r="M15" s="2">
        <v>172.8</v>
      </c>
      <c r="N15" s="2">
        <v>176</v>
      </c>
      <c r="O15" s="2">
        <v>178.4</v>
      </c>
      <c r="P15" s="2">
        <v>177.9</v>
      </c>
      <c r="Q15" s="69">
        <v>177.1</v>
      </c>
      <c r="R15" s="60">
        <v>174.2</v>
      </c>
      <c r="S15" s="60">
        <v>162.3</v>
      </c>
      <c r="T15" s="60">
        <v>168.5</v>
      </c>
      <c r="U15" s="60">
        <v>154.1</v>
      </c>
      <c r="V15" s="60">
        <v>139.5</v>
      </c>
      <c r="W15" s="60">
        <v>137.9</v>
      </c>
      <c r="X15" s="60">
        <v>135.7</v>
      </c>
      <c r="Y15" s="60">
        <v>134.9</v>
      </c>
      <c r="Z15" s="60">
        <v>131.2</v>
      </c>
      <c r="AA15" s="60">
        <v>122</v>
      </c>
      <c r="AB15" s="60">
        <v>127.5</v>
      </c>
      <c r="AC15" s="60">
        <v>125.7</v>
      </c>
      <c r="AD15" s="60">
        <v>129.3</v>
      </c>
      <c r="AE15" s="60">
        <v>122.8</v>
      </c>
      <c r="AF15" s="60">
        <v>120.1</v>
      </c>
      <c r="AG15" s="60">
        <v>119.3</v>
      </c>
      <c r="AH15" s="60">
        <v>112.9</v>
      </c>
      <c r="AI15" s="60">
        <v>111</v>
      </c>
      <c r="AJ15" s="60">
        <v>111.5</v>
      </c>
      <c r="AK15" s="60">
        <v>110.6</v>
      </c>
      <c r="AL15" s="60">
        <v>108.5</v>
      </c>
      <c r="AM15" s="60">
        <v>111.5</v>
      </c>
      <c r="AN15" s="60">
        <v>102.4</v>
      </c>
      <c r="AO15" s="60">
        <v>70.1</v>
      </c>
      <c r="AP15" s="60">
        <v>67.2</v>
      </c>
      <c r="AQ15" s="60">
        <v>62.6</v>
      </c>
      <c r="AR15" s="61">
        <v>60.8</v>
      </c>
      <c r="AS15" s="61">
        <v>58.6</v>
      </c>
    </row>
    <row r="16" spans="1:45" ht="12">
      <c r="A16" s="62"/>
      <c r="B16" s="18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69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1"/>
      <c r="AS16" s="61"/>
    </row>
    <row r="17" spans="1:45" ht="12">
      <c r="A17" s="54" t="s">
        <v>69</v>
      </c>
      <c r="B17" s="18">
        <v>21.8</v>
      </c>
      <c r="C17" s="2">
        <v>24.3</v>
      </c>
      <c r="D17" s="2">
        <v>27.3</v>
      </c>
      <c r="E17" s="2">
        <v>28.5</v>
      </c>
      <c r="F17" s="2">
        <v>29.1</v>
      </c>
      <c r="G17" s="2">
        <v>30.4</v>
      </c>
      <c r="H17" s="2">
        <v>32.2</v>
      </c>
      <c r="I17" s="2">
        <v>33.5</v>
      </c>
      <c r="J17" s="2">
        <v>34.8</v>
      </c>
      <c r="K17" s="2">
        <v>35</v>
      </c>
      <c r="L17" s="2">
        <v>35</v>
      </c>
      <c r="M17" s="2">
        <v>35.2</v>
      </c>
      <c r="N17" s="2">
        <v>37.3</v>
      </c>
      <c r="O17" s="2">
        <v>37.2</v>
      </c>
      <c r="P17" s="2">
        <v>36.6</v>
      </c>
      <c r="Q17" s="69">
        <v>36.4</v>
      </c>
      <c r="R17" s="60">
        <v>37.3</v>
      </c>
      <c r="S17" s="60">
        <v>35.8</v>
      </c>
      <c r="T17" s="60">
        <v>36.7</v>
      </c>
      <c r="U17" s="60">
        <v>36.1</v>
      </c>
      <c r="V17" s="60">
        <v>33.7</v>
      </c>
      <c r="W17" s="60">
        <v>34.1</v>
      </c>
      <c r="X17" s="60">
        <v>34.2</v>
      </c>
      <c r="Y17" s="60">
        <v>33.2</v>
      </c>
      <c r="Z17" s="60">
        <v>32.9</v>
      </c>
      <c r="AA17" s="60">
        <v>32.6</v>
      </c>
      <c r="AB17" s="60">
        <v>34.4</v>
      </c>
      <c r="AC17" s="60">
        <v>33.6</v>
      </c>
      <c r="AD17" s="60">
        <v>33.4</v>
      </c>
      <c r="AE17" s="60">
        <v>34.3</v>
      </c>
      <c r="AF17" s="60">
        <v>33.3</v>
      </c>
      <c r="AG17" s="60">
        <v>34.3</v>
      </c>
      <c r="AH17" s="60">
        <v>35.4</v>
      </c>
      <c r="AI17" s="60">
        <v>36.2</v>
      </c>
      <c r="AJ17" s="60">
        <v>36.7</v>
      </c>
      <c r="AK17" s="60">
        <v>37</v>
      </c>
      <c r="AL17" s="60">
        <v>38.2</v>
      </c>
      <c r="AM17" s="60">
        <v>38.4</v>
      </c>
      <c r="AN17" s="60">
        <v>39</v>
      </c>
      <c r="AO17" s="60">
        <v>39.1</v>
      </c>
      <c r="AP17" s="60">
        <v>39</v>
      </c>
      <c r="AQ17" s="60">
        <v>38.9</v>
      </c>
      <c r="AR17" s="61">
        <v>38.7</v>
      </c>
      <c r="AS17" s="61">
        <v>36.7</v>
      </c>
    </row>
    <row r="18" spans="1:45" ht="12">
      <c r="A18" s="54" t="s">
        <v>70</v>
      </c>
      <c r="B18" s="18">
        <v>41.5</v>
      </c>
      <c r="C18" s="2">
        <v>45</v>
      </c>
      <c r="D18" s="2">
        <v>46.6</v>
      </c>
      <c r="E18" s="2">
        <v>48.6</v>
      </c>
      <c r="F18" s="2">
        <v>48.8</v>
      </c>
      <c r="G18" s="2">
        <v>50.1</v>
      </c>
      <c r="H18" s="2">
        <v>53.3</v>
      </c>
      <c r="I18" s="2">
        <v>55.5</v>
      </c>
      <c r="J18" s="2">
        <v>55.6</v>
      </c>
      <c r="K18" s="2">
        <v>57.1</v>
      </c>
      <c r="L18" s="2">
        <v>57.1</v>
      </c>
      <c r="M18" s="2">
        <v>55.4</v>
      </c>
      <c r="N18" s="2">
        <v>55.8</v>
      </c>
      <c r="O18" s="2">
        <v>57</v>
      </c>
      <c r="P18" s="2">
        <v>57.9</v>
      </c>
      <c r="Q18" s="69">
        <v>56.4</v>
      </c>
      <c r="R18" s="60">
        <v>55.4</v>
      </c>
      <c r="S18" s="60">
        <v>56.5</v>
      </c>
      <c r="T18" s="60">
        <v>57.2</v>
      </c>
      <c r="U18" s="60">
        <v>57.5</v>
      </c>
      <c r="V18" s="60">
        <v>56.9</v>
      </c>
      <c r="W18" s="60">
        <v>56.9</v>
      </c>
      <c r="X18" s="60">
        <v>51.4</v>
      </c>
      <c r="Y18" s="60">
        <v>48.3</v>
      </c>
      <c r="Z18" s="60">
        <v>47.1</v>
      </c>
      <c r="AA18" s="60">
        <v>48.5</v>
      </c>
      <c r="AB18" s="60">
        <v>46.1</v>
      </c>
      <c r="AC18" s="60">
        <v>46.9</v>
      </c>
      <c r="AD18" s="60">
        <v>46.2</v>
      </c>
      <c r="AE18" s="60">
        <v>48.4</v>
      </c>
      <c r="AF18" s="60">
        <v>47.8</v>
      </c>
      <c r="AG18" s="60">
        <v>46.8</v>
      </c>
      <c r="AH18" s="60">
        <v>45.7</v>
      </c>
      <c r="AI18" s="60">
        <v>47.1</v>
      </c>
      <c r="AJ18" s="60">
        <v>47.2</v>
      </c>
      <c r="AK18" s="60">
        <v>48.6</v>
      </c>
      <c r="AL18" s="60">
        <v>51.2</v>
      </c>
      <c r="AM18" s="60">
        <v>52.2</v>
      </c>
      <c r="AN18" s="60">
        <v>53</v>
      </c>
      <c r="AO18" s="60">
        <v>53.9</v>
      </c>
      <c r="AP18" s="60">
        <v>50.7</v>
      </c>
      <c r="AQ18" s="60">
        <v>50.1</v>
      </c>
      <c r="AR18" s="61">
        <v>51</v>
      </c>
      <c r="AS18" s="61">
        <v>50</v>
      </c>
    </row>
    <row r="19" spans="1:45" ht="12">
      <c r="A19" s="54" t="s">
        <v>71</v>
      </c>
      <c r="B19" s="18">
        <v>3.9</v>
      </c>
      <c r="C19" s="2">
        <v>4.6</v>
      </c>
      <c r="D19" s="2">
        <v>5.1</v>
      </c>
      <c r="E19" s="2">
        <v>5.3</v>
      </c>
      <c r="F19" s="2">
        <v>4.8</v>
      </c>
      <c r="G19" s="2">
        <v>5.1</v>
      </c>
      <c r="H19" s="2">
        <v>5.4</v>
      </c>
      <c r="I19" s="2">
        <v>5.6</v>
      </c>
      <c r="J19" s="2">
        <v>5.8</v>
      </c>
      <c r="K19" s="2">
        <v>5.6</v>
      </c>
      <c r="L19" s="2">
        <v>5.5</v>
      </c>
      <c r="M19" s="2">
        <v>5.7</v>
      </c>
      <c r="N19" s="2">
        <v>5.6</v>
      </c>
      <c r="O19" s="2">
        <v>5.6</v>
      </c>
      <c r="P19" s="2">
        <v>5.7</v>
      </c>
      <c r="Q19" s="69">
        <v>5.6</v>
      </c>
      <c r="R19" s="60">
        <v>5.8</v>
      </c>
      <c r="S19" s="60">
        <v>6.2</v>
      </c>
      <c r="T19" s="60">
        <v>6.3</v>
      </c>
      <c r="U19" s="60">
        <v>6.6</v>
      </c>
      <c r="V19" s="60">
        <v>6.4</v>
      </c>
      <c r="W19" s="60">
        <v>6.6</v>
      </c>
      <c r="X19" s="60">
        <v>6.3</v>
      </c>
      <c r="Y19" s="60">
        <v>6.3</v>
      </c>
      <c r="Z19" s="60">
        <v>6.5</v>
      </c>
      <c r="AA19" s="60">
        <v>6.7</v>
      </c>
      <c r="AB19" s="60">
        <v>6.2</v>
      </c>
      <c r="AC19" s="60">
        <v>5.9</v>
      </c>
      <c r="AD19" s="60">
        <v>5.5</v>
      </c>
      <c r="AE19" s="60">
        <v>5.2</v>
      </c>
      <c r="AF19" s="60">
        <v>4.8</v>
      </c>
      <c r="AG19" s="60">
        <v>4.5</v>
      </c>
      <c r="AH19" s="60">
        <v>4.2</v>
      </c>
      <c r="AI19" s="60">
        <v>4.3</v>
      </c>
      <c r="AJ19" s="60">
        <v>4.2</v>
      </c>
      <c r="AK19" s="60">
        <v>4.3</v>
      </c>
      <c r="AL19" s="60">
        <v>4.5</v>
      </c>
      <c r="AM19" s="60">
        <v>4.5</v>
      </c>
      <c r="AN19" s="60">
        <v>4.7</v>
      </c>
      <c r="AO19" s="60">
        <v>4.8</v>
      </c>
      <c r="AP19" s="60">
        <v>4.5</v>
      </c>
      <c r="AQ19" s="60">
        <v>4.4</v>
      </c>
      <c r="AR19" s="61">
        <v>4.5</v>
      </c>
      <c r="AS19" s="61">
        <v>4.4</v>
      </c>
    </row>
    <row r="20" spans="1:45" ht="12">
      <c r="A20" s="62"/>
      <c r="B20" s="18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69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1"/>
      <c r="AS20" s="61"/>
    </row>
    <row r="21" spans="1:45" ht="12">
      <c r="A21" s="54" t="s">
        <v>72</v>
      </c>
      <c r="B21" s="18">
        <v>37.8</v>
      </c>
      <c r="C21" s="2">
        <v>41.3</v>
      </c>
      <c r="D21" s="2">
        <v>45.2</v>
      </c>
      <c r="E21" s="2">
        <v>47.8</v>
      </c>
      <c r="F21" s="2">
        <v>47.6</v>
      </c>
      <c r="G21" s="2">
        <v>51.3</v>
      </c>
      <c r="H21" s="2">
        <v>53.7</v>
      </c>
      <c r="I21" s="2">
        <v>55.6</v>
      </c>
      <c r="J21" s="2">
        <v>56.4</v>
      </c>
      <c r="K21" s="2">
        <v>58</v>
      </c>
      <c r="L21" s="2">
        <v>59.9</v>
      </c>
      <c r="M21" s="2">
        <v>61.4</v>
      </c>
      <c r="N21" s="2">
        <v>65.1</v>
      </c>
      <c r="O21" s="2">
        <v>68.7</v>
      </c>
      <c r="P21" s="2">
        <v>69.8</v>
      </c>
      <c r="Q21" s="69">
        <v>69.4</v>
      </c>
      <c r="R21" s="60">
        <v>69.7</v>
      </c>
      <c r="S21" s="60">
        <v>75</v>
      </c>
      <c r="T21" s="60">
        <v>78.5</v>
      </c>
      <c r="U21" s="60">
        <v>78.3</v>
      </c>
      <c r="V21" s="60">
        <v>75</v>
      </c>
      <c r="W21" s="60">
        <v>75.9</v>
      </c>
      <c r="X21" s="60">
        <v>70.2</v>
      </c>
      <c r="Y21" s="60">
        <v>67.9</v>
      </c>
      <c r="Z21" s="60">
        <v>67.3</v>
      </c>
      <c r="AA21" s="60">
        <v>69.8</v>
      </c>
      <c r="AB21" s="60">
        <v>63.7</v>
      </c>
      <c r="AC21" s="60">
        <v>63.1</v>
      </c>
      <c r="AD21" s="60">
        <v>56.3</v>
      </c>
      <c r="AE21" s="60">
        <v>62.2</v>
      </c>
      <c r="AF21" s="60">
        <v>60.8</v>
      </c>
      <c r="AG21" s="60">
        <v>58.5</v>
      </c>
      <c r="AH21" s="60">
        <v>58.4</v>
      </c>
      <c r="AI21" s="60">
        <v>60.2</v>
      </c>
      <c r="AJ21" s="60">
        <v>60</v>
      </c>
      <c r="AK21" s="60">
        <v>60.3</v>
      </c>
      <c r="AL21" s="60">
        <v>62.8</v>
      </c>
      <c r="AM21" s="60">
        <v>61.2</v>
      </c>
      <c r="AN21" s="60">
        <v>60.3</v>
      </c>
      <c r="AO21" s="60">
        <v>62.2</v>
      </c>
      <c r="AP21" s="60">
        <v>59</v>
      </c>
      <c r="AQ21" s="60">
        <v>57.1</v>
      </c>
      <c r="AR21" s="61">
        <v>57</v>
      </c>
      <c r="AS21" s="61">
        <v>55.7</v>
      </c>
    </row>
    <row r="22" spans="1:45" ht="12">
      <c r="A22" s="54" t="s">
        <v>73</v>
      </c>
      <c r="B22" s="18">
        <v>31.9</v>
      </c>
      <c r="C22" s="2">
        <v>35.9</v>
      </c>
      <c r="D22" s="2">
        <v>38.6</v>
      </c>
      <c r="E22" s="2">
        <v>41.4</v>
      </c>
      <c r="F22" s="2">
        <v>42.9</v>
      </c>
      <c r="G22" s="2">
        <v>46.7</v>
      </c>
      <c r="H22" s="2">
        <v>50.6</v>
      </c>
      <c r="I22" s="2">
        <v>53.1</v>
      </c>
      <c r="J22" s="2">
        <v>54.8</v>
      </c>
      <c r="K22" s="2">
        <v>56.1</v>
      </c>
      <c r="L22" s="2">
        <v>57.3</v>
      </c>
      <c r="M22" s="2">
        <v>58.7</v>
      </c>
      <c r="N22" s="2">
        <v>62.5</v>
      </c>
      <c r="O22" s="2">
        <v>62.3</v>
      </c>
      <c r="P22" s="2">
        <v>62.9</v>
      </c>
      <c r="Q22" s="69">
        <v>67</v>
      </c>
      <c r="R22" s="60">
        <v>67.9</v>
      </c>
      <c r="S22" s="60">
        <v>67</v>
      </c>
      <c r="T22" s="60">
        <v>67.3</v>
      </c>
      <c r="U22" s="60">
        <v>69.2</v>
      </c>
      <c r="V22" s="60">
        <v>66.9</v>
      </c>
      <c r="W22" s="60">
        <v>61.9</v>
      </c>
      <c r="X22" s="60">
        <v>62.1</v>
      </c>
      <c r="Y22" s="60">
        <v>57.8</v>
      </c>
      <c r="Z22" s="60">
        <v>56.9</v>
      </c>
      <c r="AA22" s="60">
        <v>58.8</v>
      </c>
      <c r="AB22" s="60">
        <v>61.1</v>
      </c>
      <c r="AC22" s="60">
        <v>62.5</v>
      </c>
      <c r="AD22" s="60">
        <v>64.7</v>
      </c>
      <c r="AE22" s="60">
        <v>67.2</v>
      </c>
      <c r="AF22" s="60">
        <v>66.5</v>
      </c>
      <c r="AG22" s="60">
        <v>64.6</v>
      </c>
      <c r="AH22" s="60">
        <v>62.2</v>
      </c>
      <c r="AI22" s="60">
        <v>60.6</v>
      </c>
      <c r="AJ22" s="60">
        <v>61.9</v>
      </c>
      <c r="AK22" s="60">
        <v>62.1</v>
      </c>
      <c r="AL22" s="60">
        <v>63</v>
      </c>
      <c r="AM22" s="60">
        <v>64.4</v>
      </c>
      <c r="AN22" s="60">
        <v>63.1</v>
      </c>
      <c r="AO22" s="60">
        <v>60.9</v>
      </c>
      <c r="AP22" s="60">
        <v>58.9</v>
      </c>
      <c r="AQ22" s="60">
        <v>58.7</v>
      </c>
      <c r="AR22" s="61">
        <v>57.8</v>
      </c>
      <c r="AS22" s="61">
        <v>55.8</v>
      </c>
    </row>
    <row r="23" spans="1:45" ht="12">
      <c r="A23" s="54" t="s">
        <v>74</v>
      </c>
      <c r="B23" s="18">
        <v>42.5</v>
      </c>
      <c r="C23" s="2">
        <v>47.3</v>
      </c>
      <c r="D23" s="2">
        <v>52.8</v>
      </c>
      <c r="E23" s="2">
        <v>59.3</v>
      </c>
      <c r="F23" s="2">
        <v>63.1</v>
      </c>
      <c r="G23" s="2">
        <v>68.1</v>
      </c>
      <c r="H23" s="2">
        <v>74.3</v>
      </c>
      <c r="I23" s="2">
        <v>79.1</v>
      </c>
      <c r="J23" s="2">
        <v>85.6</v>
      </c>
      <c r="K23" s="2">
        <v>88.5</v>
      </c>
      <c r="L23" s="2">
        <v>91</v>
      </c>
      <c r="M23" s="2">
        <v>98</v>
      </c>
      <c r="N23" s="2">
        <v>104.9</v>
      </c>
      <c r="O23" s="2">
        <v>108.8</v>
      </c>
      <c r="P23" s="2">
        <v>118.7</v>
      </c>
      <c r="Q23" s="69">
        <v>124</v>
      </c>
      <c r="R23" s="60">
        <v>124</v>
      </c>
      <c r="S23" s="60">
        <v>123.6</v>
      </c>
      <c r="T23" s="60">
        <v>130</v>
      </c>
      <c r="U23" s="60">
        <v>130.1</v>
      </c>
      <c r="V23" s="60">
        <v>120.2</v>
      </c>
      <c r="W23" s="60">
        <v>114.1</v>
      </c>
      <c r="X23" s="60">
        <v>112.9</v>
      </c>
      <c r="Y23" s="60">
        <v>109.7</v>
      </c>
      <c r="Z23" s="60">
        <v>111.6</v>
      </c>
      <c r="AA23" s="60">
        <v>116.6</v>
      </c>
      <c r="AB23" s="60">
        <v>113.1</v>
      </c>
      <c r="AC23" s="60">
        <v>107.8</v>
      </c>
      <c r="AD23" s="60">
        <v>107.5</v>
      </c>
      <c r="AE23" s="60">
        <v>106.3</v>
      </c>
      <c r="AF23" s="60">
        <v>106.1</v>
      </c>
      <c r="AG23" s="60">
        <v>106</v>
      </c>
      <c r="AH23" s="60">
        <v>105.5</v>
      </c>
      <c r="AI23" s="60">
        <v>110.7</v>
      </c>
      <c r="AJ23" s="60">
        <v>114.3</v>
      </c>
      <c r="AK23" s="60">
        <v>117.5</v>
      </c>
      <c r="AL23" s="60">
        <v>120.6</v>
      </c>
      <c r="AM23" s="60">
        <v>122.7</v>
      </c>
      <c r="AN23" s="60">
        <v>121.4</v>
      </c>
      <c r="AO23" s="60">
        <v>115.3</v>
      </c>
      <c r="AP23" s="60">
        <v>113.8</v>
      </c>
      <c r="AQ23" s="60">
        <v>114.2</v>
      </c>
      <c r="AR23" s="61">
        <v>113.8</v>
      </c>
      <c r="AS23" s="61">
        <v>108.8</v>
      </c>
    </row>
    <row r="24" spans="1:45" ht="12">
      <c r="A24" s="62"/>
      <c r="B24" s="1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69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1"/>
      <c r="AS24" s="61"/>
    </row>
    <row r="25" spans="1:45" ht="12">
      <c r="A25" s="54" t="s">
        <v>75</v>
      </c>
      <c r="B25" s="18">
        <v>60.4</v>
      </c>
      <c r="C25" s="2">
        <v>67.3</v>
      </c>
      <c r="D25" s="2">
        <v>75.6</v>
      </c>
      <c r="E25" s="2">
        <v>80.4</v>
      </c>
      <c r="F25" s="2">
        <v>82.7</v>
      </c>
      <c r="G25" s="2">
        <v>94.2</v>
      </c>
      <c r="H25" s="2">
        <v>103.7</v>
      </c>
      <c r="I25" s="2">
        <v>109.8</v>
      </c>
      <c r="J25" s="2">
        <v>114.9</v>
      </c>
      <c r="K25" s="2">
        <v>116.8</v>
      </c>
      <c r="L25" s="2">
        <v>119</v>
      </c>
      <c r="M25" s="2">
        <v>124.8</v>
      </c>
      <c r="N25" s="2">
        <v>130.8</v>
      </c>
      <c r="O25" s="2">
        <v>136.7</v>
      </c>
      <c r="P25" s="2">
        <v>145.4</v>
      </c>
      <c r="Q25" s="69">
        <v>156.2</v>
      </c>
      <c r="R25" s="60">
        <v>158</v>
      </c>
      <c r="S25" s="60">
        <v>154.9</v>
      </c>
      <c r="T25" s="60">
        <v>162.2</v>
      </c>
      <c r="U25" s="60">
        <v>166.5</v>
      </c>
      <c r="V25" s="60">
        <v>153.9</v>
      </c>
      <c r="W25" s="60">
        <v>145.6</v>
      </c>
      <c r="X25" s="60">
        <v>143.9</v>
      </c>
      <c r="Y25" s="60">
        <v>137.2</v>
      </c>
      <c r="Z25" s="60">
        <v>139.6</v>
      </c>
      <c r="AA25" s="60">
        <v>148.8</v>
      </c>
      <c r="AB25" s="60">
        <v>149.9</v>
      </c>
      <c r="AC25" s="60">
        <v>146</v>
      </c>
      <c r="AD25" s="60">
        <v>151.8</v>
      </c>
      <c r="AE25" s="60">
        <v>155.2</v>
      </c>
      <c r="AF25" s="60">
        <v>160.1</v>
      </c>
      <c r="AG25" s="60">
        <v>160.2</v>
      </c>
      <c r="AH25" s="60">
        <v>154.2</v>
      </c>
      <c r="AI25" s="60">
        <v>162.3</v>
      </c>
      <c r="AJ25" s="60">
        <v>167.9</v>
      </c>
      <c r="AK25" s="60">
        <v>175.2</v>
      </c>
      <c r="AL25" s="60">
        <v>182.2</v>
      </c>
      <c r="AM25" s="60">
        <v>185.5</v>
      </c>
      <c r="AN25" s="60">
        <v>178.4</v>
      </c>
      <c r="AO25" s="60">
        <v>168.8</v>
      </c>
      <c r="AP25" s="60">
        <v>167.1</v>
      </c>
      <c r="AQ25" s="60">
        <v>171.6</v>
      </c>
      <c r="AR25" s="61">
        <v>172.7</v>
      </c>
      <c r="AS25" s="61">
        <v>166.6</v>
      </c>
    </row>
    <row r="26" spans="1:45" ht="12">
      <c r="A26" s="54" t="s">
        <v>76</v>
      </c>
      <c r="B26" s="18">
        <v>35.8</v>
      </c>
      <c r="C26" s="2">
        <v>40.9</v>
      </c>
      <c r="D26" s="2">
        <v>46.8</v>
      </c>
      <c r="E26" s="2">
        <v>54.4</v>
      </c>
      <c r="F26" s="2">
        <v>63.8</v>
      </c>
      <c r="G26" s="2">
        <v>77.7</v>
      </c>
      <c r="H26" s="2">
        <v>85.8</v>
      </c>
      <c r="I26" s="2">
        <v>94.7</v>
      </c>
      <c r="J26" s="2">
        <v>98</v>
      </c>
      <c r="K26" s="2">
        <v>103.6</v>
      </c>
      <c r="L26" s="2">
        <v>105.4</v>
      </c>
      <c r="M26" s="2">
        <v>111.8</v>
      </c>
      <c r="N26" s="2">
        <v>126.2</v>
      </c>
      <c r="O26" s="2">
        <v>131.2</v>
      </c>
      <c r="P26" s="2">
        <v>144.5</v>
      </c>
      <c r="Q26" s="69">
        <v>157.4</v>
      </c>
      <c r="R26" s="60">
        <v>154.4</v>
      </c>
      <c r="S26" s="60">
        <v>154.6</v>
      </c>
      <c r="T26" s="60">
        <v>163.7</v>
      </c>
      <c r="U26" s="60">
        <v>164.7</v>
      </c>
      <c r="V26" s="60">
        <v>147.3</v>
      </c>
      <c r="W26" s="60">
        <v>148.5</v>
      </c>
      <c r="X26" s="60">
        <v>149</v>
      </c>
      <c r="Y26" s="60">
        <v>143.8</v>
      </c>
      <c r="Z26" s="60">
        <v>147</v>
      </c>
      <c r="AA26" s="60">
        <v>162.2</v>
      </c>
      <c r="AB26" s="60">
        <v>174.7</v>
      </c>
      <c r="AC26" s="60">
        <v>178.8</v>
      </c>
      <c r="AD26" s="60">
        <v>193.4</v>
      </c>
      <c r="AE26" s="60">
        <v>216.4</v>
      </c>
      <c r="AF26" s="60">
        <v>222.9</v>
      </c>
      <c r="AG26" s="60">
        <v>229.6</v>
      </c>
      <c r="AH26" s="60">
        <v>225.2</v>
      </c>
      <c r="AI26" s="60">
        <v>229.9</v>
      </c>
      <c r="AJ26" s="60">
        <v>239.8</v>
      </c>
      <c r="AK26" s="60">
        <v>240.7</v>
      </c>
      <c r="AL26" s="60">
        <v>247.9</v>
      </c>
      <c r="AM26" s="60">
        <v>252.7</v>
      </c>
      <c r="AN26" s="60">
        <v>243.9</v>
      </c>
      <c r="AO26" s="60">
        <v>234</v>
      </c>
      <c r="AP26" s="60">
        <v>227.8</v>
      </c>
      <c r="AQ26" s="60">
        <v>228.9</v>
      </c>
      <c r="AR26" s="61">
        <v>228.1</v>
      </c>
      <c r="AS26" s="61">
        <v>220.2</v>
      </c>
    </row>
    <row r="27" spans="1:45" ht="12">
      <c r="A27" s="54" t="s">
        <v>77</v>
      </c>
      <c r="B27" s="18">
        <v>55.8</v>
      </c>
      <c r="C27" s="2">
        <v>60.3</v>
      </c>
      <c r="D27" s="2">
        <v>67.2</v>
      </c>
      <c r="E27" s="2">
        <v>71</v>
      </c>
      <c r="F27" s="2">
        <v>72.4</v>
      </c>
      <c r="G27" s="2">
        <v>76.5</v>
      </c>
      <c r="H27" s="2">
        <v>82.5</v>
      </c>
      <c r="I27" s="2">
        <v>88</v>
      </c>
      <c r="J27" s="2">
        <v>94.2</v>
      </c>
      <c r="K27" s="2">
        <v>104</v>
      </c>
      <c r="L27" s="2">
        <v>114.9</v>
      </c>
      <c r="M27" s="2">
        <v>125.3</v>
      </c>
      <c r="N27" s="2">
        <v>144.1</v>
      </c>
      <c r="O27" s="2">
        <v>149.1</v>
      </c>
      <c r="P27" s="2">
        <v>152</v>
      </c>
      <c r="Q27" s="69">
        <v>128.2</v>
      </c>
      <c r="R27" s="60">
        <v>130.9</v>
      </c>
      <c r="S27" s="60">
        <v>136.4</v>
      </c>
      <c r="T27" s="60">
        <v>142.8</v>
      </c>
      <c r="U27" s="60">
        <v>146.1</v>
      </c>
      <c r="V27" s="60">
        <v>140.7</v>
      </c>
      <c r="W27" s="60">
        <v>137.6</v>
      </c>
      <c r="X27" s="60">
        <v>138.9</v>
      </c>
      <c r="Y27" s="60">
        <v>137.7</v>
      </c>
      <c r="Z27" s="60">
        <v>135.4</v>
      </c>
      <c r="AA27" s="60">
        <v>141.8</v>
      </c>
      <c r="AB27" s="60">
        <v>140.5</v>
      </c>
      <c r="AC27" s="60">
        <v>141.3</v>
      </c>
      <c r="AD27" s="60">
        <v>139.8</v>
      </c>
      <c r="AE27" s="60">
        <v>142.7</v>
      </c>
      <c r="AF27" s="60">
        <v>143.1</v>
      </c>
      <c r="AG27" s="60">
        <v>139.6</v>
      </c>
      <c r="AH27" s="60">
        <v>139.1</v>
      </c>
      <c r="AI27" s="60">
        <v>135.6</v>
      </c>
      <c r="AJ27" s="60">
        <v>141.9</v>
      </c>
      <c r="AK27" s="60">
        <v>145.6</v>
      </c>
      <c r="AL27" s="60">
        <v>150.4</v>
      </c>
      <c r="AM27" s="60">
        <v>153.7</v>
      </c>
      <c r="AN27" s="60">
        <v>151.9</v>
      </c>
      <c r="AO27" s="60">
        <v>148.7</v>
      </c>
      <c r="AP27" s="60">
        <v>145.7</v>
      </c>
      <c r="AQ27" s="60">
        <v>146.8</v>
      </c>
      <c r="AR27" s="61">
        <v>148</v>
      </c>
      <c r="AS27" s="61">
        <v>144</v>
      </c>
    </row>
    <row r="28" spans="1:45" ht="12">
      <c r="A28" s="62"/>
      <c r="B28" s="1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69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1"/>
      <c r="AS28" s="61"/>
    </row>
    <row r="29" spans="1:45" ht="12">
      <c r="A29" s="54" t="s">
        <v>78</v>
      </c>
      <c r="B29" s="18">
        <v>15.7</v>
      </c>
      <c r="C29" s="2">
        <v>17.5</v>
      </c>
      <c r="D29" s="2">
        <v>20.6</v>
      </c>
      <c r="E29" s="2">
        <v>22</v>
      </c>
      <c r="F29" s="2">
        <v>22.4</v>
      </c>
      <c r="G29" s="2">
        <v>22.7</v>
      </c>
      <c r="H29" s="2">
        <v>23.6</v>
      </c>
      <c r="I29" s="2">
        <v>24.7</v>
      </c>
      <c r="J29" s="2">
        <v>26.6</v>
      </c>
      <c r="K29" s="2">
        <v>27.1</v>
      </c>
      <c r="L29" s="2">
        <v>28.2</v>
      </c>
      <c r="M29" s="2">
        <v>29.6</v>
      </c>
      <c r="N29" s="2">
        <v>31.1</v>
      </c>
      <c r="O29" s="2">
        <v>31.1</v>
      </c>
      <c r="P29" s="2">
        <v>31.6</v>
      </c>
      <c r="Q29" s="69">
        <v>31.6</v>
      </c>
      <c r="R29" s="60">
        <v>32.7</v>
      </c>
      <c r="S29" s="60">
        <v>32.6</v>
      </c>
      <c r="T29" s="60">
        <v>34.7</v>
      </c>
      <c r="U29" s="60">
        <v>36</v>
      </c>
      <c r="V29" s="60">
        <v>32.6</v>
      </c>
      <c r="W29" s="60">
        <v>32.1</v>
      </c>
      <c r="X29" s="60">
        <v>33</v>
      </c>
      <c r="Y29" s="60">
        <v>32.6</v>
      </c>
      <c r="Z29" s="60">
        <v>33.3</v>
      </c>
      <c r="AA29" s="60">
        <v>36.2</v>
      </c>
      <c r="AB29" s="60">
        <v>36.1</v>
      </c>
      <c r="AC29" s="60">
        <v>34</v>
      </c>
      <c r="AD29" s="60">
        <v>34.2</v>
      </c>
      <c r="AE29" s="60">
        <v>34.3</v>
      </c>
      <c r="AF29" s="60">
        <v>33.7</v>
      </c>
      <c r="AG29" s="60">
        <v>33.4</v>
      </c>
      <c r="AH29" s="60">
        <v>32.1</v>
      </c>
      <c r="AI29" s="60">
        <v>32</v>
      </c>
      <c r="AJ29" s="60">
        <v>32.6</v>
      </c>
      <c r="AK29" s="60">
        <v>33.2</v>
      </c>
      <c r="AL29" s="60">
        <v>33.9</v>
      </c>
      <c r="AM29" s="60">
        <v>33.1</v>
      </c>
      <c r="AN29" s="60">
        <v>30.6</v>
      </c>
      <c r="AO29" s="60">
        <v>29.1</v>
      </c>
      <c r="AP29" s="60">
        <v>27.7</v>
      </c>
      <c r="AQ29" s="60">
        <v>27</v>
      </c>
      <c r="AR29" s="61">
        <v>27.6</v>
      </c>
      <c r="AS29" s="61">
        <v>26.7</v>
      </c>
    </row>
    <row r="30" spans="1:45" ht="12">
      <c r="A30" s="54" t="s">
        <v>79</v>
      </c>
      <c r="B30" s="18">
        <v>158.1</v>
      </c>
      <c r="C30" s="2">
        <v>170.3</v>
      </c>
      <c r="D30" s="2">
        <v>186</v>
      </c>
      <c r="E30" s="2">
        <v>196.6</v>
      </c>
      <c r="F30" s="2">
        <v>199.6</v>
      </c>
      <c r="G30" s="2">
        <v>211.6</v>
      </c>
      <c r="H30" s="2">
        <v>222.7</v>
      </c>
      <c r="I30" s="2">
        <v>236.2</v>
      </c>
      <c r="J30" s="2">
        <v>256.2</v>
      </c>
      <c r="K30" s="2">
        <v>261.6</v>
      </c>
      <c r="L30" s="2">
        <v>264.3</v>
      </c>
      <c r="M30" s="2">
        <v>270.5</v>
      </c>
      <c r="N30" s="2">
        <v>292.5</v>
      </c>
      <c r="O30" s="2">
        <v>300.8</v>
      </c>
      <c r="P30" s="2">
        <v>309</v>
      </c>
      <c r="Q30" s="69">
        <v>307.7</v>
      </c>
      <c r="R30" s="60">
        <v>311.3</v>
      </c>
      <c r="S30" s="60">
        <v>320.2</v>
      </c>
      <c r="T30" s="60">
        <v>335.7</v>
      </c>
      <c r="U30" s="60">
        <v>326.4</v>
      </c>
      <c r="V30" s="60">
        <v>318.2</v>
      </c>
      <c r="W30" s="60">
        <v>326.4</v>
      </c>
      <c r="X30" s="60">
        <v>325.9</v>
      </c>
      <c r="Y30" s="60">
        <v>333.6</v>
      </c>
      <c r="Z30" s="60">
        <v>331.7</v>
      </c>
      <c r="AA30" s="60">
        <v>323.5</v>
      </c>
      <c r="AB30" s="60">
        <v>323.3</v>
      </c>
      <c r="AC30" s="60">
        <v>324.2</v>
      </c>
      <c r="AD30" s="60">
        <v>332.1</v>
      </c>
      <c r="AE30" s="60">
        <v>325.3</v>
      </c>
      <c r="AF30" s="60">
        <v>321.7</v>
      </c>
      <c r="AG30" s="60">
        <v>326.5</v>
      </c>
      <c r="AH30" s="60">
        <v>326.7</v>
      </c>
      <c r="AI30" s="60">
        <v>337.7</v>
      </c>
      <c r="AJ30" s="60">
        <v>340.8</v>
      </c>
      <c r="AK30" s="60">
        <v>346.8</v>
      </c>
      <c r="AL30" s="60">
        <v>361.6</v>
      </c>
      <c r="AM30" s="60">
        <v>359.2</v>
      </c>
      <c r="AN30" s="60">
        <v>351.7</v>
      </c>
      <c r="AO30" s="60">
        <v>374.3</v>
      </c>
      <c r="AP30" s="60">
        <v>361.4</v>
      </c>
      <c r="AQ30" s="60">
        <v>351.9</v>
      </c>
      <c r="AR30" s="61">
        <v>348.7</v>
      </c>
      <c r="AS30" s="61">
        <v>333.2</v>
      </c>
    </row>
    <row r="31" spans="1:45" ht="12">
      <c r="A31" s="62"/>
      <c r="B31" s="18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69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1"/>
      <c r="AS31" s="61"/>
    </row>
    <row r="32" spans="1:45" ht="12">
      <c r="A32" s="54" t="s">
        <v>80</v>
      </c>
      <c r="B32" s="18">
        <v>217.3</v>
      </c>
      <c r="C32" s="2">
        <v>223.9</v>
      </c>
      <c r="D32" s="2">
        <v>254</v>
      </c>
      <c r="E32" s="2">
        <v>266.2</v>
      </c>
      <c r="F32" s="2">
        <v>295.4</v>
      </c>
      <c r="G32" s="2">
        <v>315.6</v>
      </c>
      <c r="H32" s="2">
        <v>341.1</v>
      </c>
      <c r="I32" s="2">
        <v>367.3</v>
      </c>
      <c r="J32" s="2">
        <v>369.9</v>
      </c>
      <c r="K32" s="2">
        <v>393.3</v>
      </c>
      <c r="L32" s="2">
        <v>414.9</v>
      </c>
      <c r="M32" s="2">
        <v>423.3</v>
      </c>
      <c r="N32" s="2">
        <v>421.8</v>
      </c>
      <c r="O32" s="2">
        <v>414.4</v>
      </c>
      <c r="P32" s="2">
        <v>416.5</v>
      </c>
      <c r="Q32" s="69">
        <v>442.9</v>
      </c>
      <c r="R32" s="60">
        <v>469.3</v>
      </c>
      <c r="S32" s="60">
        <v>489.1</v>
      </c>
      <c r="T32" s="60">
        <v>520.9</v>
      </c>
      <c r="U32" s="60">
        <v>514</v>
      </c>
      <c r="V32" s="60">
        <v>528.7</v>
      </c>
      <c r="W32" s="60">
        <v>541.7</v>
      </c>
      <c r="X32" s="60">
        <v>547.9</v>
      </c>
      <c r="Y32" s="60">
        <v>567.9</v>
      </c>
      <c r="Z32" s="60">
        <v>582.2</v>
      </c>
      <c r="AA32" s="60">
        <v>591</v>
      </c>
      <c r="AB32" s="60">
        <v>583.7</v>
      </c>
      <c r="AC32" s="60">
        <v>577.7</v>
      </c>
      <c r="AD32" s="60">
        <v>573.2</v>
      </c>
      <c r="AE32" s="60">
        <v>552.4</v>
      </c>
      <c r="AF32" s="60">
        <v>549.2</v>
      </c>
      <c r="AG32" s="60">
        <v>553</v>
      </c>
      <c r="AH32" s="60">
        <v>553.1</v>
      </c>
      <c r="AI32" s="60">
        <v>583.7</v>
      </c>
      <c r="AJ32" s="60">
        <v>605.4</v>
      </c>
      <c r="AK32" s="60">
        <v>620</v>
      </c>
      <c r="AL32" s="60">
        <v>639.6</v>
      </c>
      <c r="AM32" s="60">
        <v>654.6</v>
      </c>
      <c r="AN32" s="60">
        <v>677.4</v>
      </c>
      <c r="AO32" s="60">
        <v>693.8</v>
      </c>
      <c r="AP32" s="60">
        <v>703.1</v>
      </c>
      <c r="AQ32" s="60">
        <v>708.6</v>
      </c>
      <c r="AR32" s="61">
        <v>723.9</v>
      </c>
      <c r="AS32" s="61">
        <v>701.3</v>
      </c>
    </row>
    <row r="33" spans="1:45" ht="12">
      <c r="A33" s="54" t="s">
        <v>81</v>
      </c>
      <c r="B33" s="18">
        <v>19.8</v>
      </c>
      <c r="C33" s="2">
        <v>20.3</v>
      </c>
      <c r="D33" s="2">
        <v>20.8</v>
      </c>
      <c r="E33" s="2">
        <v>21.5</v>
      </c>
      <c r="F33" s="2">
        <v>22.4</v>
      </c>
      <c r="G33" s="2">
        <v>23.2</v>
      </c>
      <c r="H33" s="2">
        <v>25.4</v>
      </c>
      <c r="I33" s="2">
        <v>27.5</v>
      </c>
      <c r="J33" s="2">
        <v>29.6</v>
      </c>
      <c r="K33" s="2">
        <v>29.3</v>
      </c>
      <c r="L33" s="2">
        <v>29.1</v>
      </c>
      <c r="M33" s="2">
        <v>28.8</v>
      </c>
      <c r="N33" s="2">
        <v>29.2</v>
      </c>
      <c r="O33" s="2">
        <v>29.6</v>
      </c>
      <c r="P33" s="2">
        <v>29.9</v>
      </c>
      <c r="Q33" s="69">
        <v>28.1</v>
      </c>
      <c r="R33" s="60">
        <v>28.4</v>
      </c>
      <c r="S33" s="60">
        <v>29.1</v>
      </c>
      <c r="T33" s="60">
        <v>30.9</v>
      </c>
      <c r="U33" s="60">
        <v>31.1</v>
      </c>
      <c r="V33" s="60">
        <v>31.9</v>
      </c>
      <c r="W33" s="60">
        <v>32.4</v>
      </c>
      <c r="X33" s="60">
        <v>32.6</v>
      </c>
      <c r="Y33" s="60">
        <v>33.1</v>
      </c>
      <c r="Z33" s="60">
        <v>33.6</v>
      </c>
      <c r="AA33" s="60">
        <v>34</v>
      </c>
      <c r="AB33" s="60">
        <v>34.4</v>
      </c>
      <c r="AC33" s="60">
        <v>34.7</v>
      </c>
      <c r="AD33" s="60">
        <v>35</v>
      </c>
      <c r="AE33" s="60">
        <v>35.1</v>
      </c>
      <c r="AF33" s="60">
        <v>35.2</v>
      </c>
      <c r="AG33" s="60">
        <v>38.5</v>
      </c>
      <c r="AH33" s="60">
        <v>39</v>
      </c>
      <c r="AI33" s="60">
        <v>39.4</v>
      </c>
      <c r="AJ33" s="60">
        <v>39.8</v>
      </c>
      <c r="AK33" s="60">
        <v>40.2</v>
      </c>
      <c r="AL33" s="60">
        <v>40.8</v>
      </c>
      <c r="AM33" s="60">
        <v>41.5</v>
      </c>
      <c r="AN33" s="60">
        <v>42.4</v>
      </c>
      <c r="AO33" s="60">
        <v>43.2</v>
      </c>
      <c r="AP33" s="60">
        <v>43.7</v>
      </c>
      <c r="AQ33" s="60">
        <v>44.1</v>
      </c>
      <c r="AR33" s="61">
        <v>44.4</v>
      </c>
      <c r="AS33" s="61">
        <v>44.7</v>
      </c>
    </row>
    <row r="34" spans="1:45" ht="12">
      <c r="A34" s="54" t="s">
        <v>82</v>
      </c>
      <c r="B34" s="18">
        <v>497.9</v>
      </c>
      <c r="C34" s="2">
        <v>523.4</v>
      </c>
      <c r="D34" s="2">
        <v>553.8</v>
      </c>
      <c r="E34" s="2">
        <v>578.4</v>
      </c>
      <c r="F34" s="2">
        <v>602.7</v>
      </c>
      <c r="G34" s="2">
        <v>624.7</v>
      </c>
      <c r="H34" s="2">
        <v>629.4</v>
      </c>
      <c r="I34" s="2">
        <v>642.9</v>
      </c>
      <c r="J34" s="2">
        <v>685.1</v>
      </c>
      <c r="K34" s="2">
        <v>708.9</v>
      </c>
      <c r="L34" s="2">
        <v>740</v>
      </c>
      <c r="M34" s="2">
        <v>779.9</v>
      </c>
      <c r="N34" s="2">
        <v>795.5</v>
      </c>
      <c r="O34" s="2">
        <v>832</v>
      </c>
      <c r="P34" s="2">
        <v>859.1</v>
      </c>
      <c r="Q34" s="69">
        <v>872.8</v>
      </c>
      <c r="R34" s="60">
        <v>891.7</v>
      </c>
      <c r="S34" s="60">
        <v>906.1</v>
      </c>
      <c r="T34" s="60">
        <v>931.7</v>
      </c>
      <c r="U34" s="60">
        <v>941.5</v>
      </c>
      <c r="V34" s="60">
        <v>965</v>
      </c>
      <c r="W34" s="60">
        <v>985</v>
      </c>
      <c r="X34" s="60">
        <v>1011.4</v>
      </c>
      <c r="Y34" s="60">
        <v>1018.5</v>
      </c>
      <c r="Z34" s="60">
        <v>1030.3</v>
      </c>
      <c r="AA34" s="60">
        <v>1043</v>
      </c>
      <c r="AB34" s="60">
        <v>1060.9</v>
      </c>
      <c r="AC34" s="60">
        <v>1078.2</v>
      </c>
      <c r="AD34" s="60">
        <v>1093.9</v>
      </c>
      <c r="AE34" s="60">
        <v>1098.3</v>
      </c>
      <c r="AF34" s="60">
        <v>1098.8</v>
      </c>
      <c r="AG34" s="60">
        <v>1103.1</v>
      </c>
      <c r="AH34" s="60">
        <v>1107</v>
      </c>
      <c r="AI34" s="60">
        <v>1109.4</v>
      </c>
      <c r="AJ34" s="60">
        <v>1104</v>
      </c>
      <c r="AK34" s="60">
        <v>1103.7</v>
      </c>
      <c r="AL34" s="60">
        <v>1112.3</v>
      </c>
      <c r="AM34" s="60">
        <v>1112.3</v>
      </c>
      <c r="AN34" s="60">
        <v>1118.2</v>
      </c>
      <c r="AO34" s="60">
        <v>1110.2</v>
      </c>
      <c r="AP34" s="60">
        <v>1109.8</v>
      </c>
      <c r="AQ34" s="60">
        <v>1114.9</v>
      </c>
      <c r="AR34" s="61">
        <v>1118.2</v>
      </c>
      <c r="AS34" s="61">
        <v>1119.4</v>
      </c>
    </row>
    <row r="35" spans="1:45" ht="12">
      <c r="A35" s="62"/>
      <c r="B35" s="18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69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48"/>
      <c r="AD35" s="60"/>
      <c r="AE35" s="60"/>
      <c r="AF35" s="60"/>
      <c r="AG35" s="60"/>
      <c r="AH35" s="48"/>
      <c r="AI35" s="60"/>
      <c r="AJ35" s="60"/>
      <c r="AK35" s="60"/>
      <c r="AL35" s="60"/>
      <c r="AM35" s="60"/>
      <c r="AN35" s="60"/>
      <c r="AO35" s="60"/>
      <c r="AP35" s="60"/>
      <c r="AQ35" s="60"/>
      <c r="AR35" s="61"/>
      <c r="AS35" s="61"/>
    </row>
    <row r="36" spans="1:45" ht="12">
      <c r="A36" s="54" t="s">
        <v>83</v>
      </c>
      <c r="B36" s="18">
        <v>63.9</v>
      </c>
      <c r="C36" s="2">
        <v>66.1</v>
      </c>
      <c r="D36" s="2">
        <v>67.8</v>
      </c>
      <c r="E36" s="2">
        <v>75.3</v>
      </c>
      <c r="F36" s="2">
        <v>75.2</v>
      </c>
      <c r="G36" s="2">
        <v>78.7</v>
      </c>
      <c r="H36" s="2">
        <v>81.6</v>
      </c>
      <c r="I36" s="2">
        <v>85.5</v>
      </c>
      <c r="J36" s="2">
        <v>90.5</v>
      </c>
      <c r="K36" s="2">
        <v>96.1</v>
      </c>
      <c r="L36" s="2">
        <v>103.7</v>
      </c>
      <c r="M36" s="2">
        <v>112.3</v>
      </c>
      <c r="N36" s="2">
        <v>125.3</v>
      </c>
      <c r="O36" s="2">
        <v>117.1</v>
      </c>
      <c r="P36" s="2">
        <v>120.8</v>
      </c>
      <c r="Q36" s="69">
        <v>131.6</v>
      </c>
      <c r="R36" s="60">
        <v>139.9</v>
      </c>
      <c r="S36" s="60">
        <v>142.8</v>
      </c>
      <c r="T36" s="60">
        <v>145.8</v>
      </c>
      <c r="U36" s="60">
        <v>149.2</v>
      </c>
      <c r="V36" s="60">
        <v>153.4</v>
      </c>
      <c r="W36" s="60">
        <v>158.3</v>
      </c>
      <c r="X36" s="60">
        <v>164.6</v>
      </c>
      <c r="Y36" s="60">
        <v>166.4</v>
      </c>
      <c r="Z36" s="60">
        <v>171</v>
      </c>
      <c r="AA36" s="60">
        <v>176.9</v>
      </c>
      <c r="AB36" s="60">
        <v>182.4</v>
      </c>
      <c r="AC36" s="60">
        <v>186.7</v>
      </c>
      <c r="AD36" s="60">
        <v>192.5</v>
      </c>
      <c r="AE36" s="60">
        <v>195</v>
      </c>
      <c r="AF36" s="60">
        <v>194.7</v>
      </c>
      <c r="AG36" s="60">
        <v>198.5</v>
      </c>
      <c r="AH36" s="60">
        <v>202.5</v>
      </c>
      <c r="AI36" s="60">
        <v>200.5</v>
      </c>
      <c r="AJ36" s="60">
        <v>204.5</v>
      </c>
      <c r="AK36" s="60">
        <v>213.9</v>
      </c>
      <c r="AL36" s="60">
        <v>213.9</v>
      </c>
      <c r="AM36" s="60">
        <v>212.7</v>
      </c>
      <c r="AN36" s="60">
        <v>210.9</v>
      </c>
      <c r="AO36" s="60">
        <v>210.1</v>
      </c>
      <c r="AP36" s="60">
        <v>209.2</v>
      </c>
      <c r="AQ36" s="60">
        <v>203.8</v>
      </c>
      <c r="AR36" s="61">
        <v>199.8</v>
      </c>
      <c r="AS36" s="61">
        <v>200.4</v>
      </c>
    </row>
    <row r="37" spans="1:45" ht="12">
      <c r="A37" s="54" t="s">
        <v>84</v>
      </c>
      <c r="B37" s="18">
        <v>5.3</v>
      </c>
      <c r="C37" s="2">
        <v>5.6</v>
      </c>
      <c r="D37" s="2">
        <v>6</v>
      </c>
      <c r="E37" s="2">
        <v>7.6</v>
      </c>
      <c r="F37" s="2">
        <v>8.2</v>
      </c>
      <c r="G37" s="2">
        <v>9</v>
      </c>
      <c r="H37" s="2">
        <v>11.5</v>
      </c>
      <c r="I37" s="2">
        <v>13.3</v>
      </c>
      <c r="J37" s="2">
        <v>16.1</v>
      </c>
      <c r="K37" s="2">
        <v>17.8</v>
      </c>
      <c r="L37" s="2">
        <v>20.2</v>
      </c>
      <c r="M37" s="2">
        <v>22.8</v>
      </c>
      <c r="N37" s="2">
        <v>27.6</v>
      </c>
      <c r="O37" s="2">
        <v>30.7</v>
      </c>
      <c r="P37" s="2">
        <v>33.8</v>
      </c>
      <c r="Q37" s="69">
        <v>35</v>
      </c>
      <c r="R37" s="60">
        <v>39.6</v>
      </c>
      <c r="S37" s="60">
        <v>39</v>
      </c>
      <c r="T37" s="60">
        <v>43.2</v>
      </c>
      <c r="U37" s="60">
        <v>44.8</v>
      </c>
      <c r="V37" s="60">
        <v>45.9</v>
      </c>
      <c r="W37" s="60">
        <v>47.4</v>
      </c>
      <c r="X37" s="60">
        <v>51.2</v>
      </c>
      <c r="Y37" s="60">
        <v>54</v>
      </c>
      <c r="Z37" s="60">
        <v>57.6</v>
      </c>
      <c r="AA37" s="60">
        <v>60.1</v>
      </c>
      <c r="AB37" s="60">
        <v>64.9</v>
      </c>
      <c r="AC37" s="60">
        <v>66.7</v>
      </c>
      <c r="AD37" s="60">
        <v>70</v>
      </c>
      <c r="AE37" s="60">
        <v>71.1</v>
      </c>
      <c r="AF37" s="60">
        <v>73.1</v>
      </c>
      <c r="AG37" s="60">
        <v>76.1</v>
      </c>
      <c r="AH37" s="60">
        <v>80.9</v>
      </c>
      <c r="AI37" s="60">
        <v>83.9</v>
      </c>
      <c r="AJ37" s="60">
        <v>87.7</v>
      </c>
      <c r="AK37" s="60">
        <v>93.7</v>
      </c>
      <c r="AL37" s="60">
        <v>97.1</v>
      </c>
      <c r="AM37" s="60">
        <v>98.4</v>
      </c>
      <c r="AN37" s="60">
        <v>98.8</v>
      </c>
      <c r="AO37" s="60">
        <v>101.4</v>
      </c>
      <c r="AP37" s="60">
        <v>103.2</v>
      </c>
      <c r="AQ37" s="60">
        <v>102.6</v>
      </c>
      <c r="AR37" s="61">
        <v>104.2</v>
      </c>
      <c r="AS37" s="61">
        <v>107.8</v>
      </c>
    </row>
    <row r="38" spans="1:45" ht="12">
      <c r="A38" s="54" t="s">
        <v>85</v>
      </c>
      <c r="B38" s="18">
        <v>179.5</v>
      </c>
      <c r="C38" s="2">
        <v>187.4</v>
      </c>
      <c r="D38" s="2">
        <v>193.9</v>
      </c>
      <c r="E38" s="2">
        <v>200</v>
      </c>
      <c r="F38" s="2">
        <v>208.9</v>
      </c>
      <c r="G38" s="2">
        <v>215.8</v>
      </c>
      <c r="H38" s="2">
        <v>226</v>
      </c>
      <c r="I38" s="2">
        <v>242.2</v>
      </c>
      <c r="J38" s="2">
        <v>257.6</v>
      </c>
      <c r="K38" s="2">
        <v>279.3</v>
      </c>
      <c r="L38" s="2">
        <v>293</v>
      </c>
      <c r="M38" s="2">
        <v>304.5</v>
      </c>
      <c r="N38" s="2">
        <v>303.5</v>
      </c>
      <c r="O38" s="2">
        <v>306.2</v>
      </c>
      <c r="P38" s="2">
        <v>307.5</v>
      </c>
      <c r="Q38" s="69">
        <v>299.7</v>
      </c>
      <c r="R38" s="60">
        <v>310.4</v>
      </c>
      <c r="S38" s="60">
        <v>309.9</v>
      </c>
      <c r="T38" s="60">
        <v>323.1</v>
      </c>
      <c r="U38" s="60">
        <v>321.1</v>
      </c>
      <c r="V38" s="60">
        <v>324.9</v>
      </c>
      <c r="W38" s="60">
        <v>332.7</v>
      </c>
      <c r="X38" s="60">
        <v>330.1</v>
      </c>
      <c r="Y38" s="60">
        <v>330.1</v>
      </c>
      <c r="Z38" s="60">
        <v>333.9</v>
      </c>
      <c r="AA38" s="60">
        <v>332.7</v>
      </c>
      <c r="AB38" s="60">
        <v>329.4</v>
      </c>
      <c r="AC38" s="60">
        <v>336</v>
      </c>
      <c r="AD38" s="60">
        <v>339.1</v>
      </c>
      <c r="AE38" s="60">
        <v>333</v>
      </c>
      <c r="AF38" s="60">
        <v>337.1</v>
      </c>
      <c r="AG38" s="60">
        <v>344</v>
      </c>
      <c r="AH38" s="60">
        <v>336.1</v>
      </c>
      <c r="AI38" s="60">
        <v>337.2</v>
      </c>
      <c r="AJ38" s="60">
        <v>348.5</v>
      </c>
      <c r="AK38" s="60">
        <v>351.5</v>
      </c>
      <c r="AL38" s="60">
        <v>353.3</v>
      </c>
      <c r="AM38" s="60">
        <v>360</v>
      </c>
      <c r="AN38" s="60">
        <v>368</v>
      </c>
      <c r="AO38" s="60">
        <v>366.5</v>
      </c>
      <c r="AP38" s="60">
        <v>375.3</v>
      </c>
      <c r="AQ38" s="60">
        <v>383.7</v>
      </c>
      <c r="AR38" s="61">
        <v>385.3</v>
      </c>
      <c r="AS38" s="61">
        <v>379.8</v>
      </c>
    </row>
    <row r="39" spans="1:45" ht="12">
      <c r="A39" s="54" t="s">
        <v>86</v>
      </c>
      <c r="B39" s="18">
        <v>379.1</v>
      </c>
      <c r="C39" s="2">
        <v>400.4</v>
      </c>
      <c r="D39" s="2">
        <v>416.7</v>
      </c>
      <c r="E39" s="2">
        <v>407.4</v>
      </c>
      <c r="F39" s="2">
        <v>440.2</v>
      </c>
      <c r="G39" s="2">
        <v>433.8</v>
      </c>
      <c r="H39" s="2">
        <v>425.7</v>
      </c>
      <c r="I39" s="2">
        <v>422.8</v>
      </c>
      <c r="J39" s="2">
        <v>435.3</v>
      </c>
      <c r="K39" s="2">
        <v>446.5</v>
      </c>
      <c r="L39" s="2">
        <v>483.2</v>
      </c>
      <c r="M39" s="2">
        <v>523</v>
      </c>
      <c r="N39" s="2">
        <v>541.2</v>
      </c>
      <c r="O39" s="2">
        <v>581.1</v>
      </c>
      <c r="P39" s="2">
        <v>596.4</v>
      </c>
      <c r="Q39" s="69">
        <v>691.3</v>
      </c>
      <c r="R39" s="60">
        <v>722.5</v>
      </c>
      <c r="S39" s="60">
        <v>752.6</v>
      </c>
      <c r="T39" s="60">
        <v>766.4</v>
      </c>
      <c r="U39" s="60">
        <v>758.4</v>
      </c>
      <c r="V39" s="60">
        <v>788.9</v>
      </c>
      <c r="W39" s="60">
        <v>803.5</v>
      </c>
      <c r="X39" s="60">
        <v>845.3</v>
      </c>
      <c r="Y39" s="60">
        <v>886.5</v>
      </c>
      <c r="Z39" s="60">
        <v>930.8</v>
      </c>
      <c r="AA39" s="60">
        <v>943.6</v>
      </c>
      <c r="AB39" s="60">
        <v>969.4</v>
      </c>
      <c r="AC39" s="60">
        <v>1009.6</v>
      </c>
      <c r="AD39" s="60">
        <v>1072.5</v>
      </c>
      <c r="AE39" s="60">
        <v>1106.4</v>
      </c>
      <c r="AF39" s="60">
        <v>1140</v>
      </c>
      <c r="AG39" s="60">
        <v>1167.9</v>
      </c>
      <c r="AH39" s="60">
        <v>1217.6</v>
      </c>
      <c r="AI39" s="60">
        <v>1239.2</v>
      </c>
      <c r="AJ39" s="60">
        <v>1282.2</v>
      </c>
      <c r="AK39" s="60">
        <v>1341.8</v>
      </c>
      <c r="AL39" s="60">
        <v>1401.8</v>
      </c>
      <c r="AM39" s="60">
        <v>1438.6</v>
      </c>
      <c r="AN39" s="60">
        <v>1482.7</v>
      </c>
      <c r="AO39" s="60">
        <v>1514</v>
      </c>
      <c r="AP39" s="60">
        <v>1546.7</v>
      </c>
      <c r="AQ39" s="60">
        <v>1577.7</v>
      </c>
      <c r="AR39" s="61">
        <v>1637.2</v>
      </c>
      <c r="AS39" s="61">
        <v>1669.4</v>
      </c>
    </row>
    <row r="40" spans="1:45" ht="12">
      <c r="A40" s="62"/>
      <c r="B40" s="18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69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1"/>
      <c r="AS40" s="61"/>
    </row>
    <row r="41" spans="1:45" ht="12">
      <c r="A41" s="54" t="s">
        <v>202</v>
      </c>
      <c r="B41" s="18">
        <v>197.9</v>
      </c>
      <c r="C41" s="2">
        <v>206.1</v>
      </c>
      <c r="D41" s="2">
        <v>214.1</v>
      </c>
      <c r="E41" s="2">
        <v>220</v>
      </c>
      <c r="F41" s="2">
        <v>224.3</v>
      </c>
      <c r="G41" s="2">
        <v>236.2</v>
      </c>
      <c r="H41" s="2">
        <v>255.3</v>
      </c>
      <c r="I41" s="2">
        <v>271</v>
      </c>
      <c r="J41" s="2">
        <v>279.2</v>
      </c>
      <c r="K41" s="2">
        <v>292</v>
      </c>
      <c r="L41" s="2">
        <v>295.4</v>
      </c>
      <c r="M41" s="2">
        <v>299.2</v>
      </c>
      <c r="N41" s="2">
        <v>302.9</v>
      </c>
      <c r="O41" s="2">
        <v>308.5</v>
      </c>
      <c r="P41" s="2">
        <v>313.8</v>
      </c>
      <c r="Q41" s="69">
        <v>314.7</v>
      </c>
      <c r="R41" s="60">
        <v>322.9</v>
      </c>
      <c r="S41" s="60">
        <v>332.2</v>
      </c>
      <c r="T41" s="60">
        <v>344.5</v>
      </c>
      <c r="U41" s="60">
        <v>356</v>
      </c>
      <c r="V41" s="60">
        <v>364.6</v>
      </c>
      <c r="W41" s="60">
        <v>368</v>
      </c>
      <c r="X41" s="60">
        <v>372.3</v>
      </c>
      <c r="Y41" s="60">
        <v>379.8</v>
      </c>
      <c r="Z41" s="60">
        <v>385.8</v>
      </c>
      <c r="AA41" s="60">
        <v>391.1</v>
      </c>
      <c r="AB41" s="60">
        <v>395.3</v>
      </c>
      <c r="AC41" s="60">
        <v>397.5</v>
      </c>
      <c r="AD41" s="60">
        <v>398.8</v>
      </c>
      <c r="AE41" s="60">
        <v>399.5</v>
      </c>
      <c r="AF41" s="60">
        <v>393.5</v>
      </c>
      <c r="AG41" s="60">
        <v>396.3</v>
      </c>
      <c r="AH41" s="60">
        <v>396.7</v>
      </c>
      <c r="AI41" s="60">
        <v>396.5</v>
      </c>
      <c r="AJ41" s="60">
        <v>393.1</v>
      </c>
      <c r="AK41" s="60">
        <v>394.2</v>
      </c>
      <c r="AL41" s="60">
        <v>395.9</v>
      </c>
      <c r="AM41" s="60">
        <v>397.5</v>
      </c>
      <c r="AN41" s="60">
        <v>399.7</v>
      </c>
      <c r="AO41" s="60">
        <v>400.8</v>
      </c>
      <c r="AP41" s="60">
        <v>400.6</v>
      </c>
      <c r="AQ41" s="60">
        <v>400.5</v>
      </c>
      <c r="AR41" s="61">
        <v>399.8</v>
      </c>
      <c r="AS41" s="61">
        <v>399.1</v>
      </c>
    </row>
    <row r="42" spans="1:45" ht="12">
      <c r="A42" s="54" t="s">
        <v>87</v>
      </c>
      <c r="B42" s="18">
        <v>1.8</v>
      </c>
      <c r="C42" s="2">
        <v>1.9</v>
      </c>
      <c r="D42" s="2">
        <v>2</v>
      </c>
      <c r="E42" s="2">
        <v>2.1</v>
      </c>
      <c r="F42" s="2">
        <v>2.3</v>
      </c>
      <c r="G42" s="2">
        <v>2.6</v>
      </c>
      <c r="H42" s="2">
        <v>3.1</v>
      </c>
      <c r="I42" s="2">
        <v>3.4</v>
      </c>
      <c r="J42" s="2">
        <v>3.9</v>
      </c>
      <c r="K42" s="2">
        <v>4.5</v>
      </c>
      <c r="L42" s="2">
        <v>5.1</v>
      </c>
      <c r="M42" s="2">
        <v>5.7</v>
      </c>
      <c r="N42" s="2">
        <v>6.1</v>
      </c>
      <c r="O42" s="2">
        <v>6.6</v>
      </c>
      <c r="P42" s="2">
        <v>7.1</v>
      </c>
      <c r="Q42" s="69">
        <v>8</v>
      </c>
      <c r="R42" s="60">
        <v>8.8</v>
      </c>
      <c r="S42" s="60">
        <v>9.5</v>
      </c>
      <c r="T42" s="60">
        <v>10.5</v>
      </c>
      <c r="U42" s="60">
        <v>11.4</v>
      </c>
      <c r="V42" s="60">
        <v>12.1</v>
      </c>
      <c r="W42" s="60">
        <v>12.2</v>
      </c>
      <c r="X42" s="60">
        <v>12.3</v>
      </c>
      <c r="Y42" s="60">
        <v>12.4</v>
      </c>
      <c r="Z42" s="60">
        <v>12.6</v>
      </c>
      <c r="AA42" s="60">
        <v>12.6</v>
      </c>
      <c r="AB42" s="60">
        <v>12.8</v>
      </c>
      <c r="AC42" s="60">
        <v>12.8</v>
      </c>
      <c r="AD42" s="60">
        <v>12.7</v>
      </c>
      <c r="AE42" s="60">
        <v>12.6</v>
      </c>
      <c r="AF42" s="60">
        <v>12.6</v>
      </c>
      <c r="AG42" s="60">
        <v>12.6</v>
      </c>
      <c r="AH42" s="60">
        <v>12.6</v>
      </c>
      <c r="AI42" s="60">
        <v>12.6</v>
      </c>
      <c r="AJ42" s="60">
        <v>12.7</v>
      </c>
      <c r="AK42" s="60">
        <v>12.7</v>
      </c>
      <c r="AL42" s="60">
        <v>12.8</v>
      </c>
      <c r="AM42" s="60">
        <v>12.9</v>
      </c>
      <c r="AN42" s="60">
        <v>13</v>
      </c>
      <c r="AO42" s="60">
        <v>13.1</v>
      </c>
      <c r="AP42" s="60">
        <v>13.2</v>
      </c>
      <c r="AQ42" s="60">
        <v>13.2</v>
      </c>
      <c r="AR42" s="61">
        <v>13.3</v>
      </c>
      <c r="AS42" s="61">
        <v>13.2</v>
      </c>
    </row>
    <row r="43" spans="1:45" ht="12">
      <c r="A43" s="54" t="s">
        <v>88</v>
      </c>
      <c r="B43" s="18">
        <v>94.3</v>
      </c>
      <c r="C43" s="2">
        <v>97.6</v>
      </c>
      <c r="D43" s="2">
        <v>101</v>
      </c>
      <c r="E43" s="2">
        <v>102.5</v>
      </c>
      <c r="F43" s="2">
        <v>104.1</v>
      </c>
      <c r="G43" s="2">
        <v>105.6</v>
      </c>
      <c r="H43" s="2">
        <v>109.5</v>
      </c>
      <c r="I43" s="2">
        <v>113.4</v>
      </c>
      <c r="J43" s="2">
        <v>117.3</v>
      </c>
      <c r="K43" s="2">
        <v>120.3</v>
      </c>
      <c r="L43" s="2">
        <v>123</v>
      </c>
      <c r="M43" s="2">
        <v>126.1</v>
      </c>
      <c r="N43" s="2">
        <v>129</v>
      </c>
      <c r="O43" s="2">
        <v>131.9</v>
      </c>
      <c r="P43" s="2">
        <v>134.6</v>
      </c>
      <c r="Q43" s="69">
        <v>130.6</v>
      </c>
      <c r="R43" s="60">
        <v>133.6</v>
      </c>
      <c r="S43" s="60">
        <v>136.7</v>
      </c>
      <c r="T43" s="60">
        <v>140.4</v>
      </c>
      <c r="U43" s="60">
        <v>144</v>
      </c>
      <c r="V43" s="60">
        <v>147.5</v>
      </c>
      <c r="W43" s="60">
        <v>150.1</v>
      </c>
      <c r="X43" s="60">
        <v>153.6</v>
      </c>
      <c r="Y43" s="60">
        <v>157.1</v>
      </c>
      <c r="Z43" s="60">
        <v>160.5</v>
      </c>
      <c r="AA43" s="60">
        <v>164.1</v>
      </c>
      <c r="AB43" s="60">
        <v>167.1</v>
      </c>
      <c r="AC43" s="60">
        <v>169</v>
      </c>
      <c r="AD43" s="60">
        <v>169.8</v>
      </c>
      <c r="AE43" s="60">
        <v>170.6</v>
      </c>
      <c r="AF43" s="60">
        <v>169</v>
      </c>
      <c r="AG43" s="60">
        <v>174.8</v>
      </c>
      <c r="AH43" s="60">
        <v>175</v>
      </c>
      <c r="AI43" s="60">
        <v>175.1</v>
      </c>
      <c r="AJ43" s="60">
        <v>174.9</v>
      </c>
      <c r="AK43" s="60">
        <v>174.9</v>
      </c>
      <c r="AL43" s="60">
        <v>175.3</v>
      </c>
      <c r="AM43" s="60">
        <v>175.3</v>
      </c>
      <c r="AN43" s="60">
        <v>175.3</v>
      </c>
      <c r="AO43" s="60">
        <v>175</v>
      </c>
      <c r="AP43" s="60">
        <v>174.3</v>
      </c>
      <c r="AQ43" s="60">
        <v>173.7</v>
      </c>
      <c r="AR43" s="61">
        <v>172.9</v>
      </c>
      <c r="AS43" s="61">
        <v>173</v>
      </c>
    </row>
    <row r="44" spans="1:45" ht="12">
      <c r="A44" s="54" t="s">
        <v>89</v>
      </c>
      <c r="B44" s="18">
        <v>101.8</v>
      </c>
      <c r="C44" s="2">
        <v>106.6</v>
      </c>
      <c r="D44" s="2">
        <v>111.1</v>
      </c>
      <c r="E44" s="2">
        <v>115.4</v>
      </c>
      <c r="F44" s="2">
        <v>118</v>
      </c>
      <c r="G44" s="2">
        <v>128</v>
      </c>
      <c r="H44" s="2">
        <v>142.7</v>
      </c>
      <c r="I44" s="2">
        <v>154.2</v>
      </c>
      <c r="J44" s="2">
        <v>158</v>
      </c>
      <c r="K44" s="2">
        <v>167.3</v>
      </c>
      <c r="L44" s="2">
        <v>167.4</v>
      </c>
      <c r="M44" s="2">
        <v>167.5</v>
      </c>
      <c r="N44" s="2">
        <v>167.8</v>
      </c>
      <c r="O44" s="2">
        <v>170</v>
      </c>
      <c r="P44" s="2">
        <v>172.2</v>
      </c>
      <c r="Q44" s="69">
        <v>176</v>
      </c>
      <c r="R44" s="60">
        <v>180.5</v>
      </c>
      <c r="S44" s="60">
        <v>186</v>
      </c>
      <c r="T44" s="60">
        <v>193.6</v>
      </c>
      <c r="U44" s="60">
        <v>200.7</v>
      </c>
      <c r="V44" s="60">
        <v>205</v>
      </c>
      <c r="W44" s="60">
        <v>205.7</v>
      </c>
      <c r="X44" s="60">
        <v>206.3</v>
      </c>
      <c r="Y44" s="60">
        <v>210.3</v>
      </c>
      <c r="Z44" s="60">
        <v>212.8</v>
      </c>
      <c r="AA44" s="60">
        <v>214.3</v>
      </c>
      <c r="AB44" s="60">
        <v>215.4</v>
      </c>
      <c r="AC44" s="60">
        <v>215.7</v>
      </c>
      <c r="AD44" s="60">
        <v>216.3</v>
      </c>
      <c r="AE44" s="60">
        <v>216.2</v>
      </c>
      <c r="AF44" s="60">
        <v>211.9</v>
      </c>
      <c r="AG44" s="60">
        <v>208.8</v>
      </c>
      <c r="AH44" s="60">
        <v>209.1</v>
      </c>
      <c r="AI44" s="60">
        <v>208.8</v>
      </c>
      <c r="AJ44" s="60">
        <v>205.5</v>
      </c>
      <c r="AK44" s="60">
        <v>206.6</v>
      </c>
      <c r="AL44" s="60">
        <v>207.9</v>
      </c>
      <c r="AM44" s="60">
        <v>209.3</v>
      </c>
      <c r="AN44" s="60">
        <v>211.5</v>
      </c>
      <c r="AO44" s="60">
        <v>212.8</v>
      </c>
      <c r="AP44" s="60">
        <v>213.2</v>
      </c>
      <c r="AQ44" s="60">
        <v>213.6</v>
      </c>
      <c r="AR44" s="61">
        <v>213.7</v>
      </c>
      <c r="AS44" s="61">
        <v>212.9</v>
      </c>
    </row>
    <row r="45" spans="1:45" ht="12">
      <c r="A45" s="62"/>
      <c r="B45" s="18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69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1"/>
      <c r="AS45" s="61"/>
    </row>
    <row r="46" spans="1:45" ht="12">
      <c r="A46" s="54" t="s">
        <v>206</v>
      </c>
      <c r="B46" s="18">
        <v>33.1</v>
      </c>
      <c r="C46" s="2">
        <v>35.2</v>
      </c>
      <c r="D46" s="2">
        <v>37.8</v>
      </c>
      <c r="E46" s="2">
        <v>39.7</v>
      </c>
      <c r="F46" s="2">
        <v>41.5</v>
      </c>
      <c r="G46" s="2">
        <v>43.3</v>
      </c>
      <c r="H46" s="2">
        <v>45.8</v>
      </c>
      <c r="I46" s="2">
        <v>48.3</v>
      </c>
      <c r="J46" s="2">
        <v>50.8</v>
      </c>
      <c r="K46" s="2">
        <v>55.1</v>
      </c>
      <c r="L46" s="2">
        <v>59.5</v>
      </c>
      <c r="M46" s="2">
        <v>62.6</v>
      </c>
      <c r="N46" s="2">
        <v>67</v>
      </c>
      <c r="O46" s="2">
        <v>69.4</v>
      </c>
      <c r="P46" s="2">
        <v>73.3</v>
      </c>
      <c r="Q46" s="69">
        <v>75.8</v>
      </c>
      <c r="R46" s="60">
        <v>77.5</v>
      </c>
      <c r="S46" s="60">
        <v>80.3</v>
      </c>
      <c r="T46" s="60">
        <v>84.7</v>
      </c>
      <c r="U46" s="60">
        <v>88.8</v>
      </c>
      <c r="V46" s="60">
        <v>92.9</v>
      </c>
      <c r="W46" s="60">
        <v>97.9</v>
      </c>
      <c r="X46" s="60">
        <v>101.8</v>
      </c>
      <c r="Y46" s="60">
        <v>107.2</v>
      </c>
      <c r="Z46" s="60">
        <v>108.7</v>
      </c>
      <c r="AA46" s="60">
        <v>116</v>
      </c>
      <c r="AB46" s="60">
        <v>122.3</v>
      </c>
      <c r="AC46" s="60">
        <v>125.8</v>
      </c>
      <c r="AD46" s="60">
        <v>129.4</v>
      </c>
      <c r="AE46" s="60">
        <v>131.7</v>
      </c>
      <c r="AF46" s="60">
        <v>132.3</v>
      </c>
      <c r="AG46" s="60">
        <v>137</v>
      </c>
      <c r="AH46" s="60">
        <v>139.3</v>
      </c>
      <c r="AI46" s="60">
        <v>144.2</v>
      </c>
      <c r="AJ46" s="60">
        <v>148.7</v>
      </c>
      <c r="AK46" s="60">
        <v>153.1</v>
      </c>
      <c r="AL46" s="60">
        <v>157.2</v>
      </c>
      <c r="AM46" s="60">
        <v>165.2</v>
      </c>
      <c r="AN46" s="60">
        <v>167.7</v>
      </c>
      <c r="AO46" s="60">
        <v>175.7</v>
      </c>
      <c r="AP46" s="60">
        <v>178.1</v>
      </c>
      <c r="AQ46" s="60">
        <v>182.6</v>
      </c>
      <c r="AR46" s="61">
        <v>185.1</v>
      </c>
      <c r="AS46" s="61">
        <v>195.6</v>
      </c>
    </row>
    <row r="47" spans="1:45" ht="12">
      <c r="A47" s="54" t="s">
        <v>90</v>
      </c>
      <c r="B47" s="18">
        <v>33.1</v>
      </c>
      <c r="C47" s="2">
        <v>35.2</v>
      </c>
      <c r="D47" s="2">
        <v>37.8</v>
      </c>
      <c r="E47" s="2">
        <v>39.7</v>
      </c>
      <c r="F47" s="2">
        <v>41.5</v>
      </c>
      <c r="G47" s="2">
        <v>43.3</v>
      </c>
      <c r="H47" s="2">
        <v>45.8</v>
      </c>
      <c r="I47" s="2">
        <v>48.3</v>
      </c>
      <c r="J47" s="2">
        <v>50.8</v>
      </c>
      <c r="K47" s="2">
        <v>55.1</v>
      </c>
      <c r="L47" s="2">
        <v>59.5</v>
      </c>
      <c r="M47" s="2">
        <v>62.6</v>
      </c>
      <c r="N47" s="2">
        <v>67</v>
      </c>
      <c r="O47" s="2">
        <v>69.4</v>
      </c>
      <c r="P47" s="2">
        <v>73.3</v>
      </c>
      <c r="Q47" s="69">
        <v>75.8</v>
      </c>
      <c r="R47" s="60">
        <v>77.5</v>
      </c>
      <c r="S47" s="60">
        <v>80.3</v>
      </c>
      <c r="T47" s="60">
        <v>84.7</v>
      </c>
      <c r="U47" s="60">
        <v>88.8</v>
      </c>
      <c r="V47" s="60">
        <v>92.9</v>
      </c>
      <c r="W47" s="60">
        <v>97.9</v>
      </c>
      <c r="X47" s="60">
        <v>101.8</v>
      </c>
      <c r="Y47" s="60">
        <v>107.2</v>
      </c>
      <c r="Z47" s="60">
        <v>108.7</v>
      </c>
      <c r="AA47" s="60">
        <v>116</v>
      </c>
      <c r="AB47" s="60">
        <v>122.3</v>
      </c>
      <c r="AC47" s="60">
        <v>125.8</v>
      </c>
      <c r="AD47" s="60">
        <v>129.4</v>
      </c>
      <c r="AE47" s="60">
        <v>131.7</v>
      </c>
      <c r="AF47" s="60">
        <v>132.3</v>
      </c>
      <c r="AG47" s="60">
        <v>137</v>
      </c>
      <c r="AH47" s="60">
        <v>139.3</v>
      </c>
      <c r="AI47" s="60">
        <v>144.2</v>
      </c>
      <c r="AJ47" s="60">
        <v>148.7</v>
      </c>
      <c r="AK47" s="60">
        <v>153.1</v>
      </c>
      <c r="AL47" s="60">
        <v>157.2</v>
      </c>
      <c r="AM47" s="60">
        <v>165.2</v>
      </c>
      <c r="AN47" s="60">
        <v>167.7</v>
      </c>
      <c r="AO47" s="60">
        <v>175.7</v>
      </c>
      <c r="AP47" s="60">
        <v>178.1</v>
      </c>
      <c r="AQ47" s="60">
        <v>182.6</v>
      </c>
      <c r="AR47" s="61">
        <v>185.1</v>
      </c>
      <c r="AS47" s="61">
        <v>195.6</v>
      </c>
    </row>
    <row r="48" spans="1:45" ht="12">
      <c r="A48" s="62"/>
      <c r="B48" s="18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69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1"/>
      <c r="AS48" s="61"/>
    </row>
    <row r="49" spans="1:45" ht="12">
      <c r="A49" s="54" t="s">
        <v>91</v>
      </c>
      <c r="B49" s="18">
        <v>4067.3</v>
      </c>
      <c r="C49" s="2">
        <v>4167.8</v>
      </c>
      <c r="D49" s="2">
        <v>4309</v>
      </c>
      <c r="E49" s="2">
        <v>4358.9</v>
      </c>
      <c r="F49" s="2">
        <v>4425.7</v>
      </c>
      <c r="G49" s="2">
        <v>4538.3</v>
      </c>
      <c r="H49" s="2">
        <v>4621.6</v>
      </c>
      <c r="I49" s="2">
        <v>4714</v>
      </c>
      <c r="J49" s="2">
        <v>4774.3</v>
      </c>
      <c r="K49" s="2">
        <v>4860.5</v>
      </c>
      <c r="L49" s="2">
        <v>4959.5</v>
      </c>
      <c r="M49" s="2">
        <v>5080.6</v>
      </c>
      <c r="N49" s="2">
        <v>5204.7</v>
      </c>
      <c r="O49" s="2">
        <v>5281.8</v>
      </c>
      <c r="P49" s="2">
        <v>5356.4</v>
      </c>
      <c r="Q49" s="69">
        <v>5443.4</v>
      </c>
      <c r="R49" s="60">
        <v>5481.8</v>
      </c>
      <c r="S49" s="60">
        <v>5510.3</v>
      </c>
      <c r="T49" s="60">
        <v>5634.8</v>
      </c>
      <c r="U49" s="60">
        <v>5611.1</v>
      </c>
      <c r="V49" s="60">
        <v>5597.3</v>
      </c>
      <c r="W49" s="60">
        <v>5643.1</v>
      </c>
      <c r="X49" s="60">
        <v>5710.8</v>
      </c>
      <c r="Y49" s="60">
        <v>5766.5</v>
      </c>
      <c r="Z49" s="60">
        <v>5825.8</v>
      </c>
      <c r="AA49" s="60">
        <v>5865.7</v>
      </c>
      <c r="AB49" s="60">
        <v>5910.8</v>
      </c>
      <c r="AC49" s="60">
        <v>5959.1</v>
      </c>
      <c r="AD49" s="60">
        <v>6049.3</v>
      </c>
      <c r="AE49" s="60">
        <v>6069.9</v>
      </c>
      <c r="AF49" s="60">
        <v>6104</v>
      </c>
      <c r="AG49" s="60">
        <v>6134</v>
      </c>
      <c r="AH49" s="60">
        <v>6158.3</v>
      </c>
      <c r="AI49" s="60">
        <v>6229.8</v>
      </c>
      <c r="AJ49" s="60">
        <v>6321.6</v>
      </c>
      <c r="AK49" s="60">
        <v>6426.9</v>
      </c>
      <c r="AL49" s="60">
        <v>6554.3</v>
      </c>
      <c r="AM49" s="60">
        <v>6623.9</v>
      </c>
      <c r="AN49" s="60">
        <v>6650</v>
      </c>
      <c r="AO49" s="60">
        <v>6658.4</v>
      </c>
      <c r="AP49" s="60">
        <v>6668.8</v>
      </c>
      <c r="AQ49" s="60">
        <v>6699.1</v>
      </c>
      <c r="AR49" s="61">
        <v>6772</v>
      </c>
      <c r="AS49" s="61">
        <v>6725.5</v>
      </c>
    </row>
    <row r="50" spans="1:45" ht="12">
      <c r="A50" s="62"/>
      <c r="B50" s="18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69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1"/>
      <c r="AD50" s="61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</row>
    <row r="51" spans="1:45" ht="12">
      <c r="A51" s="63" t="s">
        <v>92</v>
      </c>
      <c r="B51" s="22">
        <v>1203.2</v>
      </c>
      <c r="C51" s="23">
        <v>1213.4</v>
      </c>
      <c r="D51" s="23">
        <v>1224.9</v>
      </c>
      <c r="E51" s="23">
        <v>1236.8</v>
      </c>
      <c r="F51" s="23">
        <v>1245.5</v>
      </c>
      <c r="G51" s="23">
        <v>1255.5</v>
      </c>
      <c r="H51" s="23">
        <v>1269.6</v>
      </c>
      <c r="I51" s="23">
        <v>1285.2</v>
      </c>
      <c r="J51" s="23">
        <v>1303.7</v>
      </c>
      <c r="K51" s="23">
        <v>1324.1</v>
      </c>
      <c r="L51" s="23">
        <v>1346.9</v>
      </c>
      <c r="M51" s="23">
        <v>1372.5</v>
      </c>
      <c r="N51" s="23">
        <v>1401.8</v>
      </c>
      <c r="O51" s="23">
        <v>1437</v>
      </c>
      <c r="P51" s="23">
        <v>1477.3</v>
      </c>
      <c r="Q51" s="65">
        <v>1521.4</v>
      </c>
      <c r="R51" s="65">
        <v>1567.6</v>
      </c>
      <c r="S51" s="65">
        <v>1618.5</v>
      </c>
      <c r="T51" s="65">
        <v>1674.8</v>
      </c>
      <c r="U51" s="65">
        <v>1725.9</v>
      </c>
      <c r="V51" s="65">
        <v>1770.8</v>
      </c>
      <c r="W51" s="65">
        <v>1817.8</v>
      </c>
      <c r="X51" s="65">
        <v>1866.9</v>
      </c>
      <c r="Y51" s="65">
        <v>1919.4</v>
      </c>
      <c r="Z51" s="65">
        <v>1937.5</v>
      </c>
      <c r="AA51" s="65">
        <v>2022.9</v>
      </c>
      <c r="AB51" s="65">
        <v>2066</v>
      </c>
      <c r="AC51" s="66">
        <v>2105.7</v>
      </c>
      <c r="AD51" s="66">
        <v>2137.1</v>
      </c>
      <c r="AE51" s="70">
        <v>2160.6</v>
      </c>
      <c r="AF51" s="70">
        <v>2183.7</v>
      </c>
      <c r="AG51" s="70">
        <v>2206.9</v>
      </c>
      <c r="AH51" s="70">
        <v>2235.1</v>
      </c>
      <c r="AI51" s="70">
        <v>2266.5</v>
      </c>
      <c r="AJ51" s="70">
        <v>2296.3</v>
      </c>
      <c r="AK51" s="70">
        <v>2327.4</v>
      </c>
      <c r="AL51" s="70">
        <v>2356.7</v>
      </c>
      <c r="AM51" s="70">
        <v>2382.4</v>
      </c>
      <c r="AN51" s="70">
        <v>2408.9</v>
      </c>
      <c r="AO51" s="70">
        <v>2440.2</v>
      </c>
      <c r="AP51" s="70">
        <v>2473.2</v>
      </c>
      <c r="AQ51" s="70">
        <v>2507</v>
      </c>
      <c r="AR51" s="71">
        <v>2539.9</v>
      </c>
      <c r="AS51" s="71">
        <v>2568.4</v>
      </c>
    </row>
    <row r="52" ht="12">
      <c r="A52" s="26" t="s">
        <v>215</v>
      </c>
    </row>
    <row r="57" ht="12">
      <c r="A57" s="73" t="s">
        <v>107</v>
      </c>
    </row>
    <row r="58" ht="12">
      <c r="A58" s="28" t="s">
        <v>93</v>
      </c>
    </row>
    <row r="59" ht="12">
      <c r="A59" s="27" t="s">
        <v>94</v>
      </c>
    </row>
    <row r="61" spans="1:8" ht="12">
      <c r="A61" s="29" t="s">
        <v>95</v>
      </c>
      <c r="B61" s="31"/>
      <c r="C61" s="31"/>
      <c r="D61" s="31"/>
      <c r="E61" s="31"/>
      <c r="F61" s="31"/>
      <c r="G61" s="31"/>
      <c r="H61" s="31"/>
    </row>
    <row r="62" spans="1:25" ht="12">
      <c r="A62" s="32"/>
      <c r="B62" s="33" t="s">
        <v>171</v>
      </c>
      <c r="C62" s="33" t="s">
        <v>172</v>
      </c>
      <c r="D62" s="33" t="s">
        <v>173</v>
      </c>
      <c r="E62" s="33" t="s">
        <v>174</v>
      </c>
      <c r="F62" s="33" t="s">
        <v>175</v>
      </c>
      <c r="G62" s="33" t="s">
        <v>176</v>
      </c>
      <c r="H62" s="33" t="s">
        <v>177</v>
      </c>
      <c r="I62" s="33" t="s">
        <v>178</v>
      </c>
      <c r="J62" s="33" t="s">
        <v>179</v>
      </c>
      <c r="K62" s="33" t="s">
        <v>216</v>
      </c>
      <c r="L62" s="33" t="s">
        <v>181</v>
      </c>
      <c r="M62" s="33" t="s">
        <v>182</v>
      </c>
      <c r="N62" s="33" t="s">
        <v>183</v>
      </c>
      <c r="O62" s="33" t="s">
        <v>184</v>
      </c>
      <c r="P62" s="33" t="s">
        <v>185</v>
      </c>
      <c r="Q62" s="33" t="s">
        <v>186</v>
      </c>
      <c r="R62" s="33" t="s">
        <v>187</v>
      </c>
      <c r="S62" s="33" t="s">
        <v>188</v>
      </c>
      <c r="T62" s="33" t="s">
        <v>189</v>
      </c>
      <c r="U62" s="33" t="s">
        <v>217</v>
      </c>
      <c r="V62" s="33" t="s">
        <v>218</v>
      </c>
      <c r="W62" s="33" t="s">
        <v>219</v>
      </c>
      <c r="X62" s="33" t="s">
        <v>220</v>
      </c>
      <c r="Y62" s="33" t="s">
        <v>221</v>
      </c>
    </row>
    <row r="63" spans="1:25" ht="12">
      <c r="A63" s="72" t="s">
        <v>96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</row>
    <row r="64" spans="1:25" ht="12">
      <c r="A64" s="36"/>
      <c r="B64" s="37">
        <v>1980</v>
      </c>
      <c r="C64" s="37">
        <v>1981</v>
      </c>
      <c r="D64" s="37">
        <v>1982</v>
      </c>
      <c r="E64" s="37">
        <v>1983</v>
      </c>
      <c r="F64" s="37">
        <v>1984</v>
      </c>
      <c r="G64" s="37">
        <v>1985</v>
      </c>
      <c r="H64" s="37">
        <v>1986</v>
      </c>
      <c r="I64" s="37">
        <v>1987</v>
      </c>
      <c r="J64" s="37">
        <v>1988</v>
      </c>
      <c r="K64" s="37">
        <v>1989</v>
      </c>
      <c r="L64" s="37">
        <v>1990</v>
      </c>
      <c r="M64" s="37">
        <v>1991</v>
      </c>
      <c r="N64" s="37">
        <v>1992</v>
      </c>
      <c r="O64" s="37">
        <v>1993</v>
      </c>
      <c r="P64" s="37">
        <v>1994</v>
      </c>
      <c r="Q64" s="37">
        <v>1995</v>
      </c>
      <c r="R64" s="37">
        <v>1996</v>
      </c>
      <c r="S64" s="37">
        <v>1997</v>
      </c>
      <c r="T64" s="37">
        <v>1998</v>
      </c>
      <c r="U64" s="37">
        <v>1999</v>
      </c>
      <c r="V64" s="37">
        <v>2000</v>
      </c>
      <c r="W64" s="37">
        <v>2001</v>
      </c>
      <c r="X64" s="37">
        <v>2002</v>
      </c>
      <c r="Y64" s="37">
        <v>2003</v>
      </c>
    </row>
    <row r="65" spans="1:25" ht="12">
      <c r="A65" s="34" t="s">
        <v>222</v>
      </c>
      <c r="B65" s="38">
        <v>5412.4</v>
      </c>
      <c r="C65" s="39">
        <v>5451</v>
      </c>
      <c r="D65" s="39">
        <v>5495.1</v>
      </c>
      <c r="E65" s="39">
        <v>5582.6</v>
      </c>
      <c r="F65" s="39">
        <v>5601.3</v>
      </c>
      <c r="G65" s="39">
        <v>5633</v>
      </c>
      <c r="H65" s="39">
        <v>5662.3</v>
      </c>
      <c r="I65" s="39">
        <v>5682.9</v>
      </c>
      <c r="J65" s="39">
        <v>5751.2</v>
      </c>
      <c r="K65" s="39">
        <v>5839.3</v>
      </c>
      <c r="L65" s="39">
        <v>5940.6</v>
      </c>
      <c r="M65" s="39">
        <v>6066.4</v>
      </c>
      <c r="N65" s="39">
        <v>6134.8</v>
      </c>
      <c r="O65" s="39">
        <v>6154</v>
      </c>
      <c r="P65" s="39">
        <v>6156.2</v>
      </c>
      <c r="Q65" s="39">
        <v>6161.8</v>
      </c>
      <c r="R65" s="39">
        <v>6185.6</v>
      </c>
      <c r="S65" s="39">
        <v>6256</v>
      </c>
      <c r="T65" s="39">
        <v>6213.5</v>
      </c>
      <c r="U65" s="39">
        <v>6157</v>
      </c>
      <c r="V65" s="39">
        <v>6188.5</v>
      </c>
      <c r="W65" s="39">
        <v>6165.9</v>
      </c>
      <c r="X65" s="39">
        <v>6079</v>
      </c>
      <c r="Y65" s="39">
        <v>6060.3</v>
      </c>
    </row>
    <row r="66" spans="1:25" ht="12">
      <c r="A66" s="34" t="s">
        <v>223</v>
      </c>
      <c r="B66" s="40">
        <v>759.1</v>
      </c>
      <c r="C66" s="41">
        <v>735.4</v>
      </c>
      <c r="D66" s="41">
        <v>721.4</v>
      </c>
      <c r="E66" s="41">
        <v>697.8</v>
      </c>
      <c r="F66" s="41">
        <v>671.1</v>
      </c>
      <c r="G66" s="41">
        <v>661.6</v>
      </c>
      <c r="H66" s="41">
        <v>639.9</v>
      </c>
      <c r="I66" s="41">
        <v>623.1</v>
      </c>
      <c r="J66" s="41">
        <v>601.4</v>
      </c>
      <c r="K66" s="41">
        <v>582</v>
      </c>
      <c r="L66" s="41">
        <v>565.1</v>
      </c>
      <c r="M66" s="41">
        <v>546.3</v>
      </c>
      <c r="N66" s="41">
        <v>533.3</v>
      </c>
      <c r="O66" s="41">
        <v>503.5</v>
      </c>
      <c r="P66" s="41">
        <v>489.7</v>
      </c>
      <c r="Q66" s="41">
        <v>479.3</v>
      </c>
      <c r="R66" s="41">
        <v>460.9</v>
      </c>
      <c r="S66" s="41">
        <v>448.8</v>
      </c>
      <c r="T66" s="41">
        <v>441.3</v>
      </c>
      <c r="U66" s="41">
        <v>432.6</v>
      </c>
      <c r="V66" s="41">
        <v>423.3</v>
      </c>
      <c r="W66" s="41">
        <v>410.3</v>
      </c>
      <c r="X66" s="41">
        <v>391.1</v>
      </c>
      <c r="Y66" s="41">
        <v>388.2</v>
      </c>
    </row>
    <row r="67" spans="1:25" ht="12">
      <c r="A67" s="34" t="s">
        <v>227</v>
      </c>
      <c r="B67" s="40">
        <v>14.9</v>
      </c>
      <c r="C67" s="41">
        <v>14.9</v>
      </c>
      <c r="D67" s="41">
        <v>14.1</v>
      </c>
      <c r="E67" s="41">
        <v>13.5</v>
      </c>
      <c r="F67" s="41">
        <v>13.1</v>
      </c>
      <c r="G67" s="41">
        <v>12.4</v>
      </c>
      <c r="H67" s="41">
        <v>11.9</v>
      </c>
      <c r="I67" s="41">
        <v>11.3</v>
      </c>
      <c r="J67" s="41">
        <v>11</v>
      </c>
      <c r="K67" s="41">
        <v>10.6</v>
      </c>
      <c r="L67" s="41">
        <v>10.1</v>
      </c>
      <c r="M67" s="41">
        <v>9.8</v>
      </c>
      <c r="N67" s="41">
        <v>9.4</v>
      </c>
      <c r="O67" s="41">
        <v>9.2</v>
      </c>
      <c r="P67" s="41">
        <v>8.9</v>
      </c>
      <c r="Q67" s="41">
        <v>8.5</v>
      </c>
      <c r="R67" s="41">
        <v>8.3</v>
      </c>
      <c r="S67" s="41">
        <v>8.1</v>
      </c>
      <c r="T67" s="41">
        <v>8.1</v>
      </c>
      <c r="U67" s="41">
        <v>7.8</v>
      </c>
      <c r="V67" s="41">
        <v>7.6</v>
      </c>
      <c r="W67" s="41">
        <v>7.2</v>
      </c>
      <c r="X67" s="41">
        <v>6.9</v>
      </c>
      <c r="Y67" s="41">
        <v>6.7</v>
      </c>
    </row>
    <row r="68" spans="1:25" ht="12">
      <c r="A68" s="34" t="s">
        <v>228</v>
      </c>
      <c r="B68" s="40">
        <v>1356.3</v>
      </c>
      <c r="C68" s="41">
        <v>1370.9</v>
      </c>
      <c r="D68" s="41">
        <v>1364</v>
      </c>
      <c r="E68" s="41">
        <v>1387.2</v>
      </c>
      <c r="F68" s="41">
        <v>1417.1</v>
      </c>
      <c r="G68" s="41">
        <v>1430.7</v>
      </c>
      <c r="H68" s="41">
        <v>1423.7</v>
      </c>
      <c r="I68" s="41">
        <v>1405.2</v>
      </c>
      <c r="J68" s="41">
        <v>1435.4</v>
      </c>
      <c r="K68" s="41">
        <v>1465.7</v>
      </c>
      <c r="L68" s="41">
        <v>1488.4</v>
      </c>
      <c r="M68" s="41">
        <v>1524.6</v>
      </c>
      <c r="N68" s="41">
        <v>1527.1</v>
      </c>
      <c r="O68" s="41">
        <v>1477.6</v>
      </c>
      <c r="P68" s="41">
        <v>1429.8</v>
      </c>
      <c r="Q68" s="41">
        <v>1375.8</v>
      </c>
      <c r="R68" s="41">
        <v>1363.4</v>
      </c>
      <c r="S68" s="41">
        <v>1360.5</v>
      </c>
      <c r="T68" s="41">
        <v>1305</v>
      </c>
      <c r="U68" s="41">
        <v>1270.1</v>
      </c>
      <c r="V68" s="41">
        <v>1248.3</v>
      </c>
      <c r="W68" s="41">
        <v>1215.7</v>
      </c>
      <c r="X68" s="41">
        <v>1158</v>
      </c>
      <c r="Y68" s="41">
        <v>1133.1</v>
      </c>
    </row>
    <row r="69" spans="1:25" ht="12">
      <c r="A69" s="34" t="s">
        <v>229</v>
      </c>
      <c r="B69" s="40">
        <v>137.7</v>
      </c>
      <c r="C69" s="41">
        <v>140.5</v>
      </c>
      <c r="D69" s="41">
        <v>139.9</v>
      </c>
      <c r="E69" s="41">
        <v>137.4</v>
      </c>
      <c r="F69" s="41">
        <v>141.4</v>
      </c>
      <c r="G69" s="41">
        <v>146.3</v>
      </c>
      <c r="H69" s="41">
        <v>146.5</v>
      </c>
      <c r="I69" s="41">
        <v>152</v>
      </c>
      <c r="J69" s="41">
        <v>157.5</v>
      </c>
      <c r="K69" s="41">
        <v>158.3</v>
      </c>
      <c r="L69" s="41">
        <v>159.5</v>
      </c>
      <c r="M69" s="41">
        <v>163.6</v>
      </c>
      <c r="N69" s="41">
        <v>163.8</v>
      </c>
      <c r="O69" s="41">
        <v>164.8</v>
      </c>
      <c r="P69" s="41">
        <v>168.1</v>
      </c>
      <c r="Q69" s="41">
        <v>164.8</v>
      </c>
      <c r="R69" s="41">
        <v>165.2</v>
      </c>
      <c r="S69" s="41">
        <v>166.4</v>
      </c>
      <c r="T69" s="41">
        <v>160</v>
      </c>
      <c r="U69" s="41">
        <v>159.8</v>
      </c>
      <c r="V69" s="41">
        <v>161.4</v>
      </c>
      <c r="W69" s="41">
        <v>161.4</v>
      </c>
      <c r="X69" s="41">
        <v>160.2</v>
      </c>
      <c r="Y69" s="41">
        <v>157.4</v>
      </c>
    </row>
    <row r="70" spans="1:25" ht="12">
      <c r="A70" s="34" t="s">
        <v>230</v>
      </c>
      <c r="B70" s="40">
        <v>98.7</v>
      </c>
      <c r="C70" s="41">
        <v>94.2</v>
      </c>
      <c r="D70" s="41">
        <v>92.3</v>
      </c>
      <c r="E70" s="41">
        <v>93.5</v>
      </c>
      <c r="F70" s="41">
        <v>85.9</v>
      </c>
      <c r="G70" s="41">
        <v>81.7</v>
      </c>
      <c r="H70" s="41">
        <v>77.4</v>
      </c>
      <c r="I70" s="41">
        <v>72.1</v>
      </c>
      <c r="J70" s="41">
        <v>68.4</v>
      </c>
      <c r="K70" s="41">
        <v>68.4</v>
      </c>
      <c r="L70" s="41">
        <v>66.9</v>
      </c>
      <c r="M70" s="41">
        <v>64.4</v>
      </c>
      <c r="N70" s="41">
        <v>65.6</v>
      </c>
      <c r="O70" s="41">
        <v>58.5</v>
      </c>
      <c r="P70" s="41">
        <v>53.5</v>
      </c>
      <c r="Q70" s="41">
        <v>50.4</v>
      </c>
      <c r="R70" s="41">
        <v>46.9</v>
      </c>
      <c r="S70" s="41">
        <v>45.2</v>
      </c>
      <c r="T70" s="41">
        <v>42.4</v>
      </c>
      <c r="U70" s="41">
        <v>40.9</v>
      </c>
      <c r="V70" s="41">
        <v>37.1</v>
      </c>
      <c r="W70" s="41">
        <v>33.5</v>
      </c>
      <c r="X70" s="41">
        <v>30.6</v>
      </c>
      <c r="Y70" s="41">
        <v>28</v>
      </c>
    </row>
    <row r="71" spans="1:25" ht="12">
      <c r="A71" s="34" t="s">
        <v>231</v>
      </c>
      <c r="B71" s="40">
        <v>34.1</v>
      </c>
      <c r="C71" s="41">
        <v>34.9</v>
      </c>
      <c r="D71" s="41">
        <v>33.8</v>
      </c>
      <c r="E71" s="41">
        <v>33.4</v>
      </c>
      <c r="F71" s="41">
        <v>34</v>
      </c>
      <c r="G71" s="41">
        <v>34.7</v>
      </c>
      <c r="H71" s="41">
        <v>34.1</v>
      </c>
      <c r="I71" s="41">
        <v>35.3</v>
      </c>
      <c r="J71" s="41">
        <v>36.1</v>
      </c>
      <c r="K71" s="41">
        <v>36.6</v>
      </c>
      <c r="L71" s="41">
        <v>36.8</v>
      </c>
      <c r="M71" s="41">
        <v>37.4</v>
      </c>
      <c r="N71" s="41">
        <v>37</v>
      </c>
      <c r="O71" s="41">
        <v>36.8</v>
      </c>
      <c r="P71" s="41">
        <v>37</v>
      </c>
      <c r="Q71" s="41">
        <v>35.4</v>
      </c>
      <c r="R71" s="41">
        <v>35.1</v>
      </c>
      <c r="S71" s="41">
        <v>35</v>
      </c>
      <c r="T71" s="41">
        <v>32.8</v>
      </c>
      <c r="U71" s="41">
        <v>32.2</v>
      </c>
      <c r="V71" s="41">
        <v>31.8</v>
      </c>
      <c r="W71" s="41">
        <v>30.4</v>
      </c>
      <c r="X71" s="41">
        <v>29.2</v>
      </c>
      <c r="Y71" s="41">
        <v>28.7</v>
      </c>
    </row>
    <row r="72" spans="1:25" ht="12">
      <c r="A72" s="34" t="s">
        <v>232</v>
      </c>
      <c r="B72" s="40">
        <v>49.2</v>
      </c>
      <c r="C72" s="41">
        <v>47.8</v>
      </c>
      <c r="D72" s="41">
        <v>48.7</v>
      </c>
      <c r="E72" s="41">
        <v>47.7</v>
      </c>
      <c r="F72" s="41">
        <v>49.6</v>
      </c>
      <c r="G72" s="41">
        <v>48.7</v>
      </c>
      <c r="H72" s="41">
        <v>46.6</v>
      </c>
      <c r="I72" s="41">
        <v>45.6</v>
      </c>
      <c r="J72" s="41">
        <v>46.9</v>
      </c>
      <c r="K72" s="41">
        <v>47</v>
      </c>
      <c r="L72" s="41">
        <v>48.4</v>
      </c>
      <c r="M72" s="41">
        <v>50.5</v>
      </c>
      <c r="N72" s="41">
        <v>50.7</v>
      </c>
      <c r="O72" s="41">
        <v>50.8</v>
      </c>
      <c r="P72" s="41">
        <v>50.8</v>
      </c>
      <c r="Q72" s="41">
        <v>47</v>
      </c>
      <c r="R72" s="41">
        <v>46.3</v>
      </c>
      <c r="S72" s="41">
        <v>47.2</v>
      </c>
      <c r="T72" s="41">
        <v>46.5</v>
      </c>
      <c r="U72" s="41">
        <v>45.3</v>
      </c>
      <c r="V72" s="41">
        <v>47.5</v>
      </c>
      <c r="W72" s="41">
        <v>46.3</v>
      </c>
      <c r="X72" s="41">
        <v>44.1</v>
      </c>
      <c r="Y72" s="41">
        <v>43.7</v>
      </c>
    </row>
    <row r="73" spans="1:25" ht="12">
      <c r="A73" s="34" t="s">
        <v>233</v>
      </c>
      <c r="B73" s="40">
        <v>5.4</v>
      </c>
      <c r="C73" s="41">
        <v>5.2</v>
      </c>
      <c r="D73" s="41">
        <v>5.2</v>
      </c>
      <c r="E73" s="41">
        <v>5</v>
      </c>
      <c r="F73" s="41">
        <v>4.9</v>
      </c>
      <c r="G73" s="41">
        <v>4.7</v>
      </c>
      <c r="H73" s="41">
        <v>4.4</v>
      </c>
      <c r="I73" s="41">
        <v>4.1</v>
      </c>
      <c r="J73" s="41">
        <v>4.1</v>
      </c>
      <c r="K73" s="41">
        <v>4.1</v>
      </c>
      <c r="L73" s="41">
        <v>4.1</v>
      </c>
      <c r="M73" s="41">
        <v>4.3</v>
      </c>
      <c r="N73" s="41">
        <v>4.2</v>
      </c>
      <c r="O73" s="41">
        <v>4.3</v>
      </c>
      <c r="P73" s="41">
        <v>4.4</v>
      </c>
      <c r="Q73" s="41">
        <v>4</v>
      </c>
      <c r="R73" s="41">
        <v>3.9</v>
      </c>
      <c r="S73" s="41">
        <v>4</v>
      </c>
      <c r="T73" s="41">
        <v>3.9</v>
      </c>
      <c r="U73" s="41">
        <v>3.7</v>
      </c>
      <c r="V73" s="41">
        <v>3.6</v>
      </c>
      <c r="W73" s="41">
        <v>3.4</v>
      </c>
      <c r="X73" s="41">
        <v>3.2</v>
      </c>
      <c r="Y73" s="41">
        <v>3.2</v>
      </c>
    </row>
    <row r="74" spans="1:25" ht="12">
      <c r="A74" s="34" t="s">
        <v>234</v>
      </c>
      <c r="B74" s="40">
        <v>68.3</v>
      </c>
      <c r="C74" s="41">
        <v>66.2</v>
      </c>
      <c r="D74" s="41">
        <v>66.8</v>
      </c>
      <c r="E74" s="41">
        <v>63.8</v>
      </c>
      <c r="F74" s="41">
        <v>66.5</v>
      </c>
      <c r="G74" s="41">
        <v>63.8</v>
      </c>
      <c r="H74" s="41">
        <v>60.9</v>
      </c>
      <c r="I74" s="41">
        <v>58.8</v>
      </c>
      <c r="J74" s="41">
        <v>60.7</v>
      </c>
      <c r="K74" s="41">
        <v>60.4</v>
      </c>
      <c r="L74" s="41">
        <v>60.8</v>
      </c>
      <c r="M74" s="41">
        <v>62.6</v>
      </c>
      <c r="N74" s="41">
        <v>60.2</v>
      </c>
      <c r="O74" s="41">
        <v>58.5</v>
      </c>
      <c r="P74" s="41">
        <v>59.7</v>
      </c>
      <c r="Q74" s="41">
        <v>55.7</v>
      </c>
      <c r="R74" s="41">
        <v>53.9</v>
      </c>
      <c r="S74" s="41">
        <v>53.6</v>
      </c>
      <c r="T74" s="41">
        <v>51.4</v>
      </c>
      <c r="U74" s="41">
        <v>49.1</v>
      </c>
      <c r="V74" s="41">
        <v>50.3</v>
      </c>
      <c r="W74" s="41">
        <v>47.7</v>
      </c>
      <c r="X74" s="41">
        <v>42.3</v>
      </c>
      <c r="Y74" s="41">
        <v>41.8</v>
      </c>
    </row>
    <row r="75" spans="1:25" ht="12">
      <c r="A75" s="34" t="s">
        <v>97</v>
      </c>
      <c r="B75" s="40">
        <v>73.6</v>
      </c>
      <c r="C75" s="41">
        <v>72.3</v>
      </c>
      <c r="D75" s="41">
        <v>70.4</v>
      </c>
      <c r="E75" s="41">
        <v>69.9</v>
      </c>
      <c r="F75" s="41">
        <v>69.8</v>
      </c>
      <c r="G75" s="41">
        <v>66.5</v>
      </c>
      <c r="H75" s="41">
        <v>64.5</v>
      </c>
      <c r="I75" s="41">
        <v>62.2</v>
      </c>
      <c r="J75" s="41">
        <v>60.6</v>
      </c>
      <c r="K75" s="41">
        <v>61.9</v>
      </c>
      <c r="L75" s="41">
        <v>62.1</v>
      </c>
      <c r="M75" s="41">
        <v>63.3</v>
      </c>
      <c r="N75" s="41">
        <v>63.5</v>
      </c>
      <c r="O75" s="41">
        <v>61.8</v>
      </c>
      <c r="P75" s="41">
        <v>59</v>
      </c>
      <c r="Q75" s="41">
        <v>56.6</v>
      </c>
      <c r="R75" s="41">
        <v>56.3</v>
      </c>
      <c r="S75" s="41">
        <v>55.5</v>
      </c>
      <c r="T75" s="41">
        <v>51.6</v>
      </c>
      <c r="U75" s="41">
        <v>49.2</v>
      </c>
      <c r="V75" s="41">
        <v>47.7</v>
      </c>
      <c r="W75" s="41">
        <v>46.9</v>
      </c>
      <c r="X75" s="41">
        <v>45.5</v>
      </c>
      <c r="Y75" s="41">
        <v>44.8</v>
      </c>
    </row>
    <row r="76" spans="1:25" ht="12">
      <c r="A76" s="34" t="s">
        <v>98</v>
      </c>
      <c r="B76" s="40">
        <v>107.9</v>
      </c>
      <c r="C76" s="41">
        <v>107</v>
      </c>
      <c r="D76" s="41">
        <v>104.1</v>
      </c>
      <c r="E76" s="41">
        <v>106.1</v>
      </c>
      <c r="F76" s="41">
        <v>106.7</v>
      </c>
      <c r="G76" s="41">
        <v>108.7</v>
      </c>
      <c r="H76" s="41">
        <v>108.7</v>
      </c>
      <c r="I76" s="41">
        <v>108</v>
      </c>
      <c r="J76" s="41">
        <v>113.4</v>
      </c>
      <c r="K76" s="41">
        <v>117.2</v>
      </c>
      <c r="L76" s="41">
        <v>120.5</v>
      </c>
      <c r="M76" s="41">
        <v>124.1</v>
      </c>
      <c r="N76" s="41">
        <v>124.4</v>
      </c>
      <c r="O76" s="41">
        <v>122.6</v>
      </c>
      <c r="P76" s="41">
        <v>115.8</v>
      </c>
      <c r="Q76" s="41">
        <v>113.6</v>
      </c>
      <c r="R76" s="41">
        <v>113.6</v>
      </c>
      <c r="S76" s="41">
        <v>113.5</v>
      </c>
      <c r="T76" s="41">
        <v>108.6</v>
      </c>
      <c r="U76" s="41">
        <v>104.8</v>
      </c>
      <c r="V76" s="41">
        <v>103</v>
      </c>
      <c r="W76" s="41">
        <v>102.4</v>
      </c>
      <c r="X76" s="41">
        <v>98.9</v>
      </c>
      <c r="Y76" s="41">
        <v>96.7</v>
      </c>
    </row>
    <row r="77" spans="1:25" ht="12">
      <c r="A77" s="34" t="s">
        <v>99</v>
      </c>
      <c r="B77" s="40">
        <v>132.6</v>
      </c>
      <c r="C77" s="41">
        <v>131.7</v>
      </c>
      <c r="D77" s="41">
        <v>130.6</v>
      </c>
      <c r="E77" s="41">
        <v>135.8</v>
      </c>
      <c r="F77" s="41">
        <v>138.4</v>
      </c>
      <c r="G77" s="41">
        <v>142.5</v>
      </c>
      <c r="H77" s="41">
        <v>142.6</v>
      </c>
      <c r="I77" s="41">
        <v>137.2</v>
      </c>
      <c r="J77" s="41">
        <v>142.9</v>
      </c>
      <c r="K77" s="41">
        <v>148.6</v>
      </c>
      <c r="L77" s="41">
        <v>154.9</v>
      </c>
      <c r="M77" s="41">
        <v>160.6</v>
      </c>
      <c r="N77" s="41">
        <v>160.6</v>
      </c>
      <c r="O77" s="41">
        <v>153</v>
      </c>
      <c r="P77" s="41">
        <v>142.8</v>
      </c>
      <c r="Q77" s="41">
        <v>141.1</v>
      </c>
      <c r="R77" s="41">
        <v>144.9</v>
      </c>
      <c r="S77" s="41">
        <v>145.7</v>
      </c>
      <c r="T77" s="41">
        <v>141.7</v>
      </c>
      <c r="U77" s="41">
        <v>138.9</v>
      </c>
      <c r="V77" s="41">
        <v>137.6</v>
      </c>
      <c r="W77" s="41">
        <v>136.3</v>
      </c>
      <c r="X77" s="41">
        <v>131.1</v>
      </c>
      <c r="Y77" s="41">
        <v>128.6</v>
      </c>
    </row>
    <row r="78" spans="1:25" ht="12">
      <c r="A78" s="34" t="s">
        <v>100</v>
      </c>
      <c r="B78" s="40">
        <v>157.6</v>
      </c>
      <c r="C78" s="41">
        <v>169.7</v>
      </c>
      <c r="D78" s="41">
        <v>173.8</v>
      </c>
      <c r="E78" s="41">
        <v>188.6</v>
      </c>
      <c r="F78" s="41">
        <v>212</v>
      </c>
      <c r="G78" s="41">
        <v>218.5</v>
      </c>
      <c r="H78" s="41">
        <v>225</v>
      </c>
      <c r="I78" s="41">
        <v>220.6</v>
      </c>
      <c r="J78" s="41">
        <v>225</v>
      </c>
      <c r="K78" s="41">
        <v>234.6</v>
      </c>
      <c r="L78" s="41">
        <v>235.1</v>
      </c>
      <c r="M78" s="41">
        <v>243</v>
      </c>
      <c r="N78" s="41">
        <v>243.6</v>
      </c>
      <c r="O78" s="41">
        <v>233.1</v>
      </c>
      <c r="P78" s="41">
        <v>221.4</v>
      </c>
      <c r="Q78" s="41">
        <v>213.5</v>
      </c>
      <c r="R78" s="41">
        <v>214.1</v>
      </c>
      <c r="S78" s="41">
        <v>213.3</v>
      </c>
      <c r="T78" s="41">
        <v>205.5</v>
      </c>
      <c r="U78" s="41">
        <v>202.2</v>
      </c>
      <c r="V78" s="41">
        <v>196.1</v>
      </c>
      <c r="W78" s="41">
        <v>191.1</v>
      </c>
      <c r="X78" s="41">
        <v>175</v>
      </c>
      <c r="Y78" s="41">
        <v>172.1</v>
      </c>
    </row>
    <row r="79" spans="1:25" ht="12">
      <c r="A79" s="34" t="s">
        <v>101</v>
      </c>
      <c r="B79" s="40">
        <v>106.4</v>
      </c>
      <c r="C79" s="41">
        <v>108.1</v>
      </c>
      <c r="D79" s="41">
        <v>107.6</v>
      </c>
      <c r="E79" s="41">
        <v>107.8</v>
      </c>
      <c r="F79" s="41">
        <v>112.4</v>
      </c>
      <c r="G79" s="41">
        <v>115.1</v>
      </c>
      <c r="H79" s="41">
        <v>112.1</v>
      </c>
      <c r="I79" s="41">
        <v>109.3</v>
      </c>
      <c r="J79" s="41">
        <v>107.4</v>
      </c>
      <c r="K79" s="41">
        <v>112</v>
      </c>
      <c r="L79" s="41">
        <v>115.7</v>
      </c>
      <c r="M79" s="41">
        <v>115.3</v>
      </c>
      <c r="N79" s="41">
        <v>124.2</v>
      </c>
      <c r="O79" s="41">
        <v>121.9</v>
      </c>
      <c r="P79" s="41">
        <v>117.8</v>
      </c>
      <c r="Q79" s="41">
        <v>113.3</v>
      </c>
      <c r="R79" s="41">
        <v>114.6</v>
      </c>
      <c r="S79" s="41">
        <v>115.7</v>
      </c>
      <c r="T79" s="41">
        <v>111.3</v>
      </c>
      <c r="U79" s="41">
        <v>109.1</v>
      </c>
      <c r="V79" s="41">
        <v>107</v>
      </c>
      <c r="W79" s="41">
        <v>109.7</v>
      </c>
      <c r="X79" s="41">
        <v>111.6</v>
      </c>
      <c r="Y79" s="41">
        <v>109.7</v>
      </c>
    </row>
    <row r="80" spans="1:25" ht="12">
      <c r="A80" s="34" t="s">
        <v>102</v>
      </c>
      <c r="B80" s="40">
        <v>33</v>
      </c>
      <c r="C80" s="41">
        <v>34</v>
      </c>
      <c r="D80" s="41">
        <v>31.9</v>
      </c>
      <c r="E80" s="41">
        <v>32.4</v>
      </c>
      <c r="F80" s="41">
        <v>32.6</v>
      </c>
      <c r="G80" s="41">
        <v>32.3</v>
      </c>
      <c r="H80" s="41">
        <v>32.4</v>
      </c>
      <c r="I80" s="41">
        <v>30.8</v>
      </c>
      <c r="J80" s="41">
        <v>30.7</v>
      </c>
      <c r="K80" s="41">
        <v>31.2</v>
      </c>
      <c r="L80" s="41">
        <v>31.7</v>
      </c>
      <c r="M80" s="41">
        <v>32.5</v>
      </c>
      <c r="N80" s="41">
        <v>31.2</v>
      </c>
      <c r="O80" s="41">
        <v>28.6</v>
      </c>
      <c r="P80" s="41">
        <v>26.9</v>
      </c>
      <c r="Q80" s="41">
        <v>25.3</v>
      </c>
      <c r="R80" s="41">
        <v>24.6</v>
      </c>
      <c r="S80" s="41">
        <v>25.2</v>
      </c>
      <c r="T80" s="41">
        <v>24.6</v>
      </c>
      <c r="U80" s="41">
        <v>23.6</v>
      </c>
      <c r="V80" s="41">
        <v>22.5</v>
      </c>
      <c r="W80" s="41">
        <v>22.5</v>
      </c>
      <c r="X80" s="41">
        <v>21.3</v>
      </c>
      <c r="Y80" s="41">
        <v>20.9</v>
      </c>
    </row>
    <row r="81" spans="1:25" ht="12">
      <c r="A81" s="34" t="s">
        <v>103</v>
      </c>
      <c r="B81" s="40">
        <v>352</v>
      </c>
      <c r="C81" s="41">
        <v>359.3</v>
      </c>
      <c r="D81" s="41">
        <v>358.9</v>
      </c>
      <c r="E81" s="41">
        <v>365.7</v>
      </c>
      <c r="F81" s="41">
        <v>362.9</v>
      </c>
      <c r="G81" s="41">
        <v>367.3</v>
      </c>
      <c r="H81" s="41">
        <v>368.6</v>
      </c>
      <c r="I81" s="41">
        <v>369</v>
      </c>
      <c r="J81" s="41">
        <v>381.7</v>
      </c>
      <c r="K81" s="41">
        <v>385.5</v>
      </c>
      <c r="L81" s="41">
        <v>392.1</v>
      </c>
      <c r="M81" s="41">
        <v>403.2</v>
      </c>
      <c r="N81" s="41">
        <v>398</v>
      </c>
      <c r="O81" s="41">
        <v>383</v>
      </c>
      <c r="P81" s="41">
        <v>372.7</v>
      </c>
      <c r="Q81" s="41">
        <v>355</v>
      </c>
      <c r="R81" s="41">
        <v>343.9</v>
      </c>
      <c r="S81" s="41">
        <v>340.4</v>
      </c>
      <c r="T81" s="41">
        <v>324.7</v>
      </c>
      <c r="U81" s="41">
        <v>311.3</v>
      </c>
      <c r="V81" s="41">
        <v>302.7</v>
      </c>
      <c r="W81" s="41">
        <v>283.9</v>
      </c>
      <c r="X81" s="41">
        <v>265.1</v>
      </c>
      <c r="Y81" s="41">
        <v>257.6</v>
      </c>
    </row>
    <row r="82" spans="1:25" ht="12">
      <c r="A82" s="34" t="s">
        <v>249</v>
      </c>
      <c r="B82" s="40">
        <v>592.4</v>
      </c>
      <c r="C82" s="41">
        <v>583.6</v>
      </c>
      <c r="D82" s="41">
        <v>577.7</v>
      </c>
      <c r="E82" s="41">
        <v>573.3</v>
      </c>
      <c r="F82" s="41">
        <v>552.4</v>
      </c>
      <c r="G82" s="41">
        <v>549.4</v>
      </c>
      <c r="H82" s="41">
        <v>553</v>
      </c>
      <c r="I82" s="41">
        <v>553.1</v>
      </c>
      <c r="J82" s="41">
        <v>583.7</v>
      </c>
      <c r="K82" s="41">
        <v>605.4</v>
      </c>
      <c r="L82" s="41">
        <v>620</v>
      </c>
      <c r="M82" s="41">
        <v>639.3</v>
      </c>
      <c r="N82" s="41">
        <v>654</v>
      </c>
      <c r="O82" s="41">
        <v>674.8</v>
      </c>
      <c r="P82" s="41">
        <v>689.2</v>
      </c>
      <c r="Q82" s="41">
        <v>696.6</v>
      </c>
      <c r="R82" s="41">
        <v>701.3</v>
      </c>
      <c r="S82" s="41">
        <v>715.2</v>
      </c>
      <c r="T82" s="41">
        <v>691.7</v>
      </c>
      <c r="U82" s="41">
        <v>686.5</v>
      </c>
      <c r="V82" s="41">
        <v>682.4</v>
      </c>
      <c r="W82" s="41">
        <v>659.5</v>
      </c>
      <c r="X82" s="41">
        <v>646</v>
      </c>
      <c r="Y82" s="41">
        <v>631.9</v>
      </c>
    </row>
    <row r="83" spans="1:25" ht="12">
      <c r="A83" s="34" t="s">
        <v>250</v>
      </c>
      <c r="B83" s="40">
        <v>36.4</v>
      </c>
      <c r="C83" s="41">
        <v>37.1</v>
      </c>
      <c r="D83" s="41">
        <v>37.4</v>
      </c>
      <c r="E83" s="41">
        <v>37.7</v>
      </c>
      <c r="F83" s="41">
        <v>37.9</v>
      </c>
      <c r="G83" s="41">
        <v>38.2</v>
      </c>
      <c r="H83" s="41">
        <v>38.5</v>
      </c>
      <c r="I83" s="41">
        <v>39</v>
      </c>
      <c r="J83" s="41">
        <v>39.4</v>
      </c>
      <c r="K83" s="41">
        <v>39.8</v>
      </c>
      <c r="L83" s="41">
        <v>40.2</v>
      </c>
      <c r="M83" s="41">
        <v>40.8</v>
      </c>
      <c r="N83" s="41">
        <v>41.7</v>
      </c>
      <c r="O83" s="41">
        <v>42.9</v>
      </c>
      <c r="P83" s="41">
        <v>43.8</v>
      </c>
      <c r="Q83" s="41">
        <v>44.6</v>
      </c>
      <c r="R83" s="41">
        <v>45.1</v>
      </c>
      <c r="S83" s="41">
        <v>44.9</v>
      </c>
      <c r="T83" s="41">
        <v>44.6</v>
      </c>
      <c r="U83" s="41">
        <v>44.3</v>
      </c>
      <c r="V83" s="41">
        <v>43.9</v>
      </c>
      <c r="W83" s="41">
        <v>43.5</v>
      </c>
      <c r="X83" s="41">
        <v>42.7</v>
      </c>
      <c r="Y83" s="41">
        <v>42.1</v>
      </c>
    </row>
    <row r="84" spans="1:25" ht="12">
      <c r="A84" s="34" t="s">
        <v>253</v>
      </c>
      <c r="B84" s="40">
        <v>1039.7</v>
      </c>
      <c r="C84" s="41">
        <v>1057.8</v>
      </c>
      <c r="D84" s="41">
        <v>1075.2</v>
      </c>
      <c r="E84" s="41">
        <v>1090.9</v>
      </c>
      <c r="F84" s="41">
        <v>1095.4</v>
      </c>
      <c r="G84" s="41">
        <v>1095.5</v>
      </c>
      <c r="H84" s="41">
        <v>1103.1</v>
      </c>
      <c r="I84" s="41">
        <v>1107</v>
      </c>
      <c r="J84" s="41">
        <v>1109.4</v>
      </c>
      <c r="K84" s="41">
        <v>1104</v>
      </c>
      <c r="L84" s="41">
        <v>1104.1</v>
      </c>
      <c r="M84" s="41">
        <v>1119.6</v>
      </c>
      <c r="N84" s="41">
        <v>1133.1</v>
      </c>
      <c r="O84" s="41">
        <v>1154.4</v>
      </c>
      <c r="P84" s="41">
        <v>1161.6</v>
      </c>
      <c r="Q84" s="41">
        <v>1176.1</v>
      </c>
      <c r="R84" s="41">
        <v>1190.1</v>
      </c>
      <c r="S84" s="41">
        <v>1201.1</v>
      </c>
      <c r="T84" s="41">
        <v>1206.4</v>
      </c>
      <c r="U84" s="41">
        <v>1207.9</v>
      </c>
      <c r="V84" s="41">
        <v>1201.4</v>
      </c>
      <c r="W84" s="41">
        <v>1198.7</v>
      </c>
      <c r="X84" s="41">
        <v>1172.4</v>
      </c>
      <c r="Y84" s="41">
        <v>1159.5</v>
      </c>
    </row>
    <row r="85" spans="1:25" ht="12">
      <c r="A85" s="34" t="s">
        <v>256</v>
      </c>
      <c r="B85" s="40">
        <v>175.3</v>
      </c>
      <c r="C85" s="41">
        <v>180.7</v>
      </c>
      <c r="D85" s="41">
        <v>184.9</v>
      </c>
      <c r="E85" s="41">
        <v>190.6</v>
      </c>
      <c r="F85" s="41">
        <v>192.9</v>
      </c>
      <c r="G85" s="41">
        <v>192.4</v>
      </c>
      <c r="H85" s="41">
        <v>198.5</v>
      </c>
      <c r="I85" s="41">
        <v>202.5</v>
      </c>
      <c r="J85" s="41">
        <v>200.4</v>
      </c>
      <c r="K85" s="41">
        <v>204.4</v>
      </c>
      <c r="L85" s="41">
        <v>213.8</v>
      </c>
      <c r="M85" s="41">
        <v>213.4</v>
      </c>
      <c r="N85" s="41">
        <v>212.5</v>
      </c>
      <c r="O85" s="41">
        <v>211.1</v>
      </c>
      <c r="P85" s="41">
        <v>210.7</v>
      </c>
      <c r="Q85" s="41">
        <v>210.3</v>
      </c>
      <c r="R85" s="41">
        <v>205.4</v>
      </c>
      <c r="S85" s="41">
        <v>202.9</v>
      </c>
      <c r="T85" s="41">
        <v>205.6</v>
      </c>
      <c r="U85" s="41">
        <v>201.2</v>
      </c>
      <c r="V85" s="41">
        <v>199.5</v>
      </c>
      <c r="W85" s="41">
        <v>192.8</v>
      </c>
      <c r="X85" s="41">
        <v>193.4</v>
      </c>
      <c r="Y85" s="41">
        <v>185.8</v>
      </c>
    </row>
    <row r="86" spans="1:25" ht="12">
      <c r="A86" s="34" t="s">
        <v>257</v>
      </c>
      <c r="B86" s="40">
        <v>60.1</v>
      </c>
      <c r="C86" s="41">
        <v>64.9</v>
      </c>
      <c r="D86" s="41">
        <v>66.7</v>
      </c>
      <c r="E86" s="41">
        <v>70</v>
      </c>
      <c r="F86" s="41">
        <v>71.1</v>
      </c>
      <c r="G86" s="41">
        <v>73.1</v>
      </c>
      <c r="H86" s="41">
        <v>76.1</v>
      </c>
      <c r="I86" s="41">
        <v>80.9</v>
      </c>
      <c r="J86" s="41">
        <v>83.9</v>
      </c>
      <c r="K86" s="41">
        <v>87.7</v>
      </c>
      <c r="L86" s="41">
        <v>93.7</v>
      </c>
      <c r="M86" s="41">
        <v>97</v>
      </c>
      <c r="N86" s="41">
        <v>97.2</v>
      </c>
      <c r="O86" s="41">
        <v>96.6</v>
      </c>
      <c r="P86" s="41">
        <v>97.9</v>
      </c>
      <c r="Q86" s="41">
        <v>98.6</v>
      </c>
      <c r="R86" s="41">
        <v>97.3</v>
      </c>
      <c r="S86" s="41">
        <v>97.4</v>
      </c>
      <c r="T86" s="41">
        <v>98.9</v>
      </c>
      <c r="U86" s="41">
        <v>96.4</v>
      </c>
      <c r="V86" s="41">
        <v>95.7</v>
      </c>
      <c r="W86" s="41">
        <v>94.3</v>
      </c>
      <c r="X86" s="41">
        <v>93</v>
      </c>
      <c r="Y86" s="41">
        <v>87.9</v>
      </c>
    </row>
    <row r="87" spans="1:25" ht="12">
      <c r="A87" s="34" t="s">
        <v>260</v>
      </c>
      <c r="B87" s="40">
        <v>338</v>
      </c>
      <c r="C87" s="41">
        <v>334.9</v>
      </c>
      <c r="D87" s="41">
        <v>342</v>
      </c>
      <c r="E87" s="41">
        <v>345.4</v>
      </c>
      <c r="F87" s="41">
        <v>339.4</v>
      </c>
      <c r="G87" s="41">
        <v>343.7</v>
      </c>
      <c r="H87" s="41">
        <v>351.2</v>
      </c>
      <c r="I87" s="41">
        <v>343.5</v>
      </c>
      <c r="J87" s="41">
        <v>344.9</v>
      </c>
      <c r="K87" s="41">
        <v>356.8</v>
      </c>
      <c r="L87" s="41">
        <v>360.3</v>
      </c>
      <c r="M87" s="41">
        <v>363.1</v>
      </c>
      <c r="N87" s="41">
        <v>370.2</v>
      </c>
      <c r="O87" s="41">
        <v>379</v>
      </c>
      <c r="P87" s="41">
        <v>378.1</v>
      </c>
      <c r="Q87" s="41">
        <v>387.9</v>
      </c>
      <c r="R87" s="41">
        <v>397.4</v>
      </c>
      <c r="S87" s="41">
        <v>399</v>
      </c>
      <c r="T87" s="41">
        <v>392.6</v>
      </c>
      <c r="U87" s="41">
        <v>393.5</v>
      </c>
      <c r="V87" s="41">
        <v>401.5</v>
      </c>
      <c r="W87" s="41">
        <v>393.8</v>
      </c>
      <c r="X87" s="41">
        <v>388.5</v>
      </c>
      <c r="Y87" s="41">
        <v>394.7</v>
      </c>
    </row>
    <row r="88" spans="1:25" ht="12">
      <c r="A88" s="34" t="s">
        <v>263</v>
      </c>
      <c r="B88" s="40">
        <v>1040</v>
      </c>
      <c r="C88" s="41">
        <v>1070.7</v>
      </c>
      <c r="D88" s="41">
        <v>1111.7</v>
      </c>
      <c r="E88" s="41">
        <v>1176.3</v>
      </c>
      <c r="F88" s="41">
        <v>1210.9</v>
      </c>
      <c r="G88" s="41">
        <v>1236</v>
      </c>
      <c r="H88" s="41">
        <v>1266.4</v>
      </c>
      <c r="I88" s="41">
        <v>1317.2</v>
      </c>
      <c r="J88" s="41">
        <v>1341.5</v>
      </c>
      <c r="K88" s="41">
        <v>1382.9</v>
      </c>
      <c r="L88" s="41">
        <v>1444.9</v>
      </c>
      <c r="M88" s="41">
        <v>1512.5</v>
      </c>
      <c r="N88" s="41">
        <v>1556.2</v>
      </c>
      <c r="O88" s="41">
        <v>1605.1</v>
      </c>
      <c r="P88" s="41">
        <v>1646.5</v>
      </c>
      <c r="Q88" s="41">
        <v>1684</v>
      </c>
      <c r="R88" s="41">
        <v>1716.3</v>
      </c>
      <c r="S88" s="41">
        <v>1778.1</v>
      </c>
      <c r="T88" s="41">
        <v>1819.3</v>
      </c>
      <c r="U88" s="41">
        <v>1816.8</v>
      </c>
      <c r="V88" s="41">
        <v>1885</v>
      </c>
      <c r="W88" s="41">
        <v>1950.3</v>
      </c>
      <c r="X88" s="41">
        <v>1986.9</v>
      </c>
      <c r="Y88" s="41">
        <v>2030.4</v>
      </c>
    </row>
    <row r="89" spans="1:25" ht="12">
      <c r="A89" s="34" t="s">
        <v>267</v>
      </c>
      <c r="B89" s="40">
        <v>367.2</v>
      </c>
      <c r="C89" s="41">
        <v>369.8</v>
      </c>
      <c r="D89" s="41">
        <v>371.6</v>
      </c>
      <c r="E89" s="41">
        <v>372</v>
      </c>
      <c r="F89" s="41">
        <v>371.3</v>
      </c>
      <c r="G89" s="41">
        <v>370</v>
      </c>
      <c r="H89" s="41">
        <v>369.2</v>
      </c>
      <c r="I89" s="41">
        <v>368.9</v>
      </c>
      <c r="J89" s="41">
        <v>368.3</v>
      </c>
      <c r="K89" s="41">
        <v>368.2</v>
      </c>
      <c r="L89" s="41">
        <v>368.9</v>
      </c>
      <c r="M89" s="41">
        <v>370.3</v>
      </c>
      <c r="N89" s="41">
        <v>371.1</v>
      </c>
      <c r="O89" s="41">
        <v>372.6</v>
      </c>
      <c r="P89" s="41">
        <v>373.5</v>
      </c>
      <c r="Q89" s="41">
        <v>373</v>
      </c>
      <c r="R89" s="41">
        <v>372.7</v>
      </c>
      <c r="S89" s="41">
        <v>371.6</v>
      </c>
      <c r="T89" s="41">
        <v>369.5</v>
      </c>
      <c r="U89" s="41">
        <v>368.7</v>
      </c>
      <c r="V89" s="41">
        <v>364.7</v>
      </c>
      <c r="W89" s="41">
        <v>361.3</v>
      </c>
      <c r="X89" s="41">
        <v>356.1</v>
      </c>
      <c r="Y89" s="41">
        <v>353.9</v>
      </c>
    </row>
    <row r="90" spans="1:25" ht="12">
      <c r="A90" s="34" t="s">
        <v>268</v>
      </c>
      <c r="B90" s="40">
        <v>12.9</v>
      </c>
      <c r="C90" s="41">
        <v>13.2</v>
      </c>
      <c r="D90" s="41">
        <v>13</v>
      </c>
      <c r="E90" s="41">
        <v>12.9</v>
      </c>
      <c r="F90" s="41">
        <v>12.7</v>
      </c>
      <c r="G90" s="41">
        <v>12.7</v>
      </c>
      <c r="H90" s="41">
        <v>12.6</v>
      </c>
      <c r="I90" s="41">
        <v>12.6</v>
      </c>
      <c r="J90" s="41">
        <v>12.6</v>
      </c>
      <c r="K90" s="41">
        <v>12.7</v>
      </c>
      <c r="L90" s="41">
        <v>12.7</v>
      </c>
      <c r="M90" s="41">
        <v>12.8</v>
      </c>
      <c r="N90" s="41">
        <v>12.9</v>
      </c>
      <c r="O90" s="41">
        <v>13.1</v>
      </c>
      <c r="P90" s="41">
        <v>13.3</v>
      </c>
      <c r="Q90" s="41">
        <v>13.4</v>
      </c>
      <c r="R90" s="41">
        <v>13.5</v>
      </c>
      <c r="S90" s="41">
        <v>13.5</v>
      </c>
      <c r="T90" s="41">
        <v>13.5</v>
      </c>
      <c r="U90" s="41">
        <v>13.5</v>
      </c>
      <c r="V90" s="41">
        <v>13.4</v>
      </c>
      <c r="W90" s="41">
        <v>13.4</v>
      </c>
      <c r="X90" s="41">
        <v>13.3</v>
      </c>
      <c r="Y90" s="41">
        <v>13.2</v>
      </c>
    </row>
    <row r="91" spans="1:25" ht="12">
      <c r="A91" s="34" t="s">
        <v>269</v>
      </c>
      <c r="B91" s="40">
        <v>139.4</v>
      </c>
      <c r="C91" s="41">
        <v>141.6</v>
      </c>
      <c r="D91" s="41">
        <v>142.9</v>
      </c>
      <c r="E91" s="41">
        <v>143</v>
      </c>
      <c r="F91" s="41">
        <v>143.3</v>
      </c>
      <c r="G91" s="41">
        <v>143.1</v>
      </c>
      <c r="H91" s="41">
        <v>142.7</v>
      </c>
      <c r="I91" s="41">
        <v>142.3</v>
      </c>
      <c r="J91" s="41">
        <v>142</v>
      </c>
      <c r="K91" s="41">
        <v>141.4</v>
      </c>
      <c r="L91" s="41">
        <v>141</v>
      </c>
      <c r="M91" s="41">
        <v>140.8</v>
      </c>
      <c r="N91" s="41">
        <v>140.1</v>
      </c>
      <c r="O91" s="41">
        <v>139.5</v>
      </c>
      <c r="P91" s="41">
        <v>138.9</v>
      </c>
      <c r="Q91" s="41">
        <v>137.9</v>
      </c>
      <c r="R91" s="41">
        <v>137.1</v>
      </c>
      <c r="S91" s="41">
        <v>135.9</v>
      </c>
      <c r="T91" s="41">
        <v>134.7</v>
      </c>
      <c r="U91" s="41">
        <v>133.4</v>
      </c>
      <c r="V91" s="41">
        <v>131.8</v>
      </c>
      <c r="W91" s="41">
        <v>130.1</v>
      </c>
      <c r="X91" s="41">
        <v>129.1</v>
      </c>
      <c r="Y91" s="41">
        <v>127.9</v>
      </c>
    </row>
    <row r="92" spans="1:25" ht="12">
      <c r="A92" s="34" t="s">
        <v>270</v>
      </c>
      <c r="B92" s="40">
        <v>214.8</v>
      </c>
      <c r="C92" s="41">
        <v>215</v>
      </c>
      <c r="D92" s="41">
        <v>215.6</v>
      </c>
      <c r="E92" s="41">
        <v>216.1</v>
      </c>
      <c r="F92" s="41">
        <v>215.3</v>
      </c>
      <c r="G92" s="41">
        <v>214.2</v>
      </c>
      <c r="H92" s="41">
        <v>213.9</v>
      </c>
      <c r="I92" s="41">
        <v>213.9</v>
      </c>
      <c r="J92" s="41">
        <v>213.6</v>
      </c>
      <c r="K92" s="41">
        <v>214.2</v>
      </c>
      <c r="L92" s="41">
        <v>215.2</v>
      </c>
      <c r="M92" s="41">
        <v>216.7</v>
      </c>
      <c r="N92" s="41">
        <v>218.1</v>
      </c>
      <c r="O92" s="41">
        <v>220.1</v>
      </c>
      <c r="P92" s="41">
        <v>221.4</v>
      </c>
      <c r="Q92" s="41">
        <v>221.7</v>
      </c>
      <c r="R92" s="41">
        <v>222.1</v>
      </c>
      <c r="S92" s="41">
        <v>222.2</v>
      </c>
      <c r="T92" s="41">
        <v>221.3</v>
      </c>
      <c r="U92" s="41">
        <v>221.8</v>
      </c>
      <c r="V92" s="41">
        <v>219.5</v>
      </c>
      <c r="W92" s="41">
        <v>217.8</v>
      </c>
      <c r="X92" s="41">
        <v>213.7</v>
      </c>
      <c r="Y92" s="41">
        <v>212.8</v>
      </c>
    </row>
    <row r="93" spans="1:25" ht="12">
      <c r="A93" s="34" t="s">
        <v>271</v>
      </c>
      <c r="B93" s="40">
        <v>86.5</v>
      </c>
      <c r="C93" s="41">
        <v>90</v>
      </c>
      <c r="D93" s="41">
        <v>92.4</v>
      </c>
      <c r="E93" s="41">
        <v>94.7</v>
      </c>
      <c r="F93" s="41">
        <v>97.3</v>
      </c>
      <c r="G93" s="41">
        <v>99.9</v>
      </c>
      <c r="H93" s="41">
        <v>102.5</v>
      </c>
      <c r="I93" s="41">
        <v>106.5</v>
      </c>
      <c r="J93" s="41">
        <v>110.3</v>
      </c>
      <c r="K93" s="41">
        <v>114.1</v>
      </c>
      <c r="L93" s="41">
        <v>117.6</v>
      </c>
      <c r="M93" s="41">
        <v>121.2</v>
      </c>
      <c r="N93" s="41">
        <v>125.9</v>
      </c>
      <c r="O93" s="41">
        <v>130.3</v>
      </c>
      <c r="P93" s="41">
        <v>134.7</v>
      </c>
      <c r="Q93" s="41">
        <v>138.7</v>
      </c>
      <c r="R93" s="41">
        <v>143</v>
      </c>
      <c r="S93" s="41">
        <v>143</v>
      </c>
      <c r="T93" s="41">
        <v>143</v>
      </c>
      <c r="U93" s="41">
        <v>143.2</v>
      </c>
      <c r="V93" s="41">
        <v>107.9</v>
      </c>
      <c r="W93" s="41">
        <v>94.9</v>
      </c>
      <c r="X93" s="41">
        <v>94.8</v>
      </c>
      <c r="Y93" s="41">
        <v>94.8</v>
      </c>
    </row>
    <row r="94" spans="1:25" ht="12">
      <c r="A94" s="34" t="s">
        <v>104</v>
      </c>
      <c r="B94" s="40">
        <v>86.5</v>
      </c>
      <c r="C94" s="41">
        <v>90</v>
      </c>
      <c r="D94" s="41">
        <v>92.4</v>
      </c>
      <c r="E94" s="41">
        <v>94.7</v>
      </c>
      <c r="F94" s="41">
        <v>97.3</v>
      </c>
      <c r="G94" s="41">
        <v>99.9</v>
      </c>
      <c r="H94" s="41">
        <v>102.5</v>
      </c>
      <c r="I94" s="41">
        <v>106.5</v>
      </c>
      <c r="J94" s="41">
        <v>110.3</v>
      </c>
      <c r="K94" s="41">
        <v>114.1</v>
      </c>
      <c r="L94" s="41">
        <v>117.6</v>
      </c>
      <c r="M94" s="41">
        <v>121.2</v>
      </c>
      <c r="N94" s="41">
        <v>125.9</v>
      </c>
      <c r="O94" s="41">
        <v>130.3</v>
      </c>
      <c r="P94" s="41">
        <v>134.7</v>
      </c>
      <c r="Q94" s="41">
        <v>138.7</v>
      </c>
      <c r="R94" s="41">
        <v>143</v>
      </c>
      <c r="S94" s="41">
        <v>143</v>
      </c>
      <c r="T94" s="41">
        <v>143</v>
      </c>
      <c r="U94" s="41">
        <v>143.2</v>
      </c>
      <c r="V94" s="41">
        <v>107.9</v>
      </c>
      <c r="W94" s="41">
        <v>94.9</v>
      </c>
      <c r="X94" s="41">
        <v>94.8</v>
      </c>
      <c r="Y94" s="41">
        <v>94.8</v>
      </c>
    </row>
    <row r="95" spans="1:25" ht="12">
      <c r="A95" s="42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</row>
    <row r="96" spans="1:25" ht="12">
      <c r="A96" s="43" t="s">
        <v>105</v>
      </c>
      <c r="B96" s="44">
        <v>5866.1</v>
      </c>
      <c r="C96" s="45">
        <v>5910.8</v>
      </c>
      <c r="D96" s="45">
        <v>5959.1</v>
      </c>
      <c r="E96" s="45">
        <v>6049.3</v>
      </c>
      <c r="F96" s="45">
        <v>6069.9</v>
      </c>
      <c r="G96" s="45">
        <v>6102.8</v>
      </c>
      <c r="H96" s="45">
        <v>6134</v>
      </c>
      <c r="I96" s="45">
        <v>6158.3</v>
      </c>
      <c r="J96" s="45">
        <v>6229.8</v>
      </c>
      <c r="K96" s="45">
        <v>6321.6</v>
      </c>
      <c r="L96" s="45">
        <v>6427.1</v>
      </c>
      <c r="M96" s="45">
        <v>6557.8</v>
      </c>
      <c r="N96" s="45">
        <v>6631.8</v>
      </c>
      <c r="O96" s="45">
        <v>6656.9</v>
      </c>
      <c r="P96" s="45">
        <v>6664.4</v>
      </c>
      <c r="Q96" s="45">
        <v>6673.5</v>
      </c>
      <c r="R96" s="45">
        <v>6701.3</v>
      </c>
      <c r="S96" s="45">
        <v>6770.6</v>
      </c>
      <c r="T96" s="45">
        <v>6726</v>
      </c>
      <c r="U96" s="45">
        <v>6669</v>
      </c>
      <c r="V96" s="45">
        <v>6661</v>
      </c>
      <c r="W96" s="45">
        <v>6622.2</v>
      </c>
      <c r="X96" s="45">
        <v>6529.9</v>
      </c>
      <c r="Y96" s="45">
        <v>6509</v>
      </c>
    </row>
    <row r="97" ht="12">
      <c r="A97" s="46" t="s">
        <v>40</v>
      </c>
    </row>
    <row r="103" ht="12">
      <c r="A103" s="73" t="s">
        <v>108</v>
      </c>
    </row>
    <row r="104" ht="12">
      <c r="A104" s="75" t="s">
        <v>93</v>
      </c>
    </row>
    <row r="105" ht="12">
      <c r="A105" s="3" t="s">
        <v>94</v>
      </c>
    </row>
    <row r="106" ht="12">
      <c r="A106" s="3"/>
    </row>
    <row r="107" spans="1:9" s="78" customFormat="1" ht="12">
      <c r="A107" s="30" t="s">
        <v>95</v>
      </c>
      <c r="B107" s="77"/>
      <c r="C107" s="77"/>
      <c r="D107" s="77"/>
      <c r="E107" s="77"/>
      <c r="F107" s="77"/>
      <c r="G107" s="77"/>
      <c r="H107" s="77"/>
      <c r="I107" s="3"/>
    </row>
    <row r="108" spans="1:12" ht="12">
      <c r="A108" s="79"/>
      <c r="B108" s="80" t="s">
        <v>187</v>
      </c>
      <c r="C108" s="80" t="s">
        <v>188</v>
      </c>
      <c r="D108" s="80" t="s">
        <v>189</v>
      </c>
      <c r="E108" s="80" t="s">
        <v>217</v>
      </c>
      <c r="F108" s="80" t="s">
        <v>218</v>
      </c>
      <c r="G108" s="80" t="s">
        <v>219</v>
      </c>
      <c r="H108" s="80" t="s">
        <v>220</v>
      </c>
      <c r="I108" s="80" t="s">
        <v>221</v>
      </c>
      <c r="J108" s="80" t="s">
        <v>110</v>
      </c>
      <c r="K108" s="80" t="s">
        <v>111</v>
      </c>
      <c r="L108" s="81" t="s">
        <v>388</v>
      </c>
    </row>
    <row r="109" spans="1:12" ht="12">
      <c r="A109" s="99" t="s">
        <v>96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4"/>
    </row>
    <row r="110" spans="1:12" ht="12">
      <c r="A110" s="37"/>
      <c r="B110" s="85">
        <v>1996</v>
      </c>
      <c r="C110" s="85">
        <v>1997</v>
      </c>
      <c r="D110" s="85">
        <v>1998</v>
      </c>
      <c r="E110" s="85">
        <v>1999</v>
      </c>
      <c r="F110" s="85">
        <v>2000</v>
      </c>
      <c r="G110" s="85">
        <v>2001</v>
      </c>
      <c r="H110" s="85">
        <v>2002</v>
      </c>
      <c r="I110" s="85">
        <v>2003</v>
      </c>
      <c r="J110" s="85">
        <v>2004</v>
      </c>
      <c r="K110" s="85">
        <v>2005</v>
      </c>
      <c r="L110" s="86">
        <v>2006</v>
      </c>
    </row>
    <row r="111" spans="1:12" ht="12">
      <c r="A111" s="87" t="s">
        <v>222</v>
      </c>
      <c r="B111" s="88">
        <v>6174.6</v>
      </c>
      <c r="C111" s="88">
        <v>6217.4</v>
      </c>
      <c r="D111" s="88">
        <v>6135.3</v>
      </c>
      <c r="E111" s="88">
        <v>6040.5</v>
      </c>
      <c r="F111" s="88">
        <v>6033.1</v>
      </c>
      <c r="G111" s="88">
        <v>5996.4</v>
      </c>
      <c r="H111" s="88">
        <v>5898.1</v>
      </c>
      <c r="I111" s="88">
        <v>5879.2</v>
      </c>
      <c r="J111" s="88">
        <v>5894.9</v>
      </c>
      <c r="K111" s="88">
        <v>5923.4</v>
      </c>
      <c r="L111" s="89">
        <v>5955.4</v>
      </c>
    </row>
    <row r="112" spans="1:12" ht="12">
      <c r="A112" s="82" t="s">
        <v>223</v>
      </c>
      <c r="B112" s="88">
        <v>457.6</v>
      </c>
      <c r="C112" s="88">
        <v>441.2</v>
      </c>
      <c r="D112" s="88">
        <v>423.6</v>
      </c>
      <c r="E112" s="88">
        <v>404.9</v>
      </c>
      <c r="F112" s="88">
        <v>386.5</v>
      </c>
      <c r="G112" s="88">
        <v>369.6</v>
      </c>
      <c r="H112" s="88">
        <v>345.8</v>
      </c>
      <c r="I112" s="88">
        <v>343.1</v>
      </c>
      <c r="J112" s="88">
        <v>336.9</v>
      </c>
      <c r="K112" s="88">
        <v>334.1</v>
      </c>
      <c r="L112" s="90">
        <v>324.8</v>
      </c>
    </row>
    <row r="113" spans="1:12" ht="12">
      <c r="A113" s="82" t="s">
        <v>227</v>
      </c>
      <c r="B113" s="88">
        <v>8.3</v>
      </c>
      <c r="C113" s="88">
        <v>8</v>
      </c>
      <c r="D113" s="88">
        <v>7.9</v>
      </c>
      <c r="E113" s="88">
        <v>7.5</v>
      </c>
      <c r="F113" s="88">
        <v>7.1</v>
      </c>
      <c r="G113" s="88">
        <v>6.6</v>
      </c>
      <c r="H113" s="88">
        <v>6.2</v>
      </c>
      <c r="I113" s="88">
        <v>5.8</v>
      </c>
      <c r="J113" s="88">
        <v>5.5</v>
      </c>
      <c r="K113" s="88">
        <v>5.1</v>
      </c>
      <c r="L113" s="90">
        <v>4.9</v>
      </c>
    </row>
    <row r="114" spans="1:12" ht="12">
      <c r="A114" s="82" t="s">
        <v>228</v>
      </c>
      <c r="B114" s="88">
        <v>1370.3</v>
      </c>
      <c r="C114" s="88">
        <v>1366.9</v>
      </c>
      <c r="D114" s="88">
        <v>1309.5</v>
      </c>
      <c r="E114" s="88">
        <v>1272.7</v>
      </c>
      <c r="F114" s="88">
        <v>1249.2</v>
      </c>
      <c r="G114" s="88">
        <v>1215.6</v>
      </c>
      <c r="H114" s="88">
        <v>1156.4</v>
      </c>
      <c r="I114" s="88">
        <v>1130.8</v>
      </c>
      <c r="J114" s="88">
        <v>1106.6</v>
      </c>
      <c r="K114" s="88">
        <v>1098</v>
      </c>
      <c r="L114" s="90">
        <v>1114.9</v>
      </c>
    </row>
    <row r="115" spans="1:12" ht="12">
      <c r="A115" s="82" t="s">
        <v>229</v>
      </c>
      <c r="B115" s="88">
        <v>166</v>
      </c>
      <c r="C115" s="88">
        <v>167.4</v>
      </c>
      <c r="D115" s="88">
        <v>160.8</v>
      </c>
      <c r="E115" s="88">
        <v>160.6</v>
      </c>
      <c r="F115" s="88">
        <v>161.9</v>
      </c>
      <c r="G115" s="88">
        <v>161.8</v>
      </c>
      <c r="H115" s="88">
        <v>160.8</v>
      </c>
      <c r="I115" s="88">
        <v>159.2</v>
      </c>
      <c r="J115" s="88">
        <v>158.2</v>
      </c>
      <c r="K115" s="88">
        <v>152.7</v>
      </c>
      <c r="L115" s="90">
        <v>155.4</v>
      </c>
    </row>
    <row r="116" spans="1:12" ht="12">
      <c r="A116" s="82" t="s">
        <v>230</v>
      </c>
      <c r="B116" s="88">
        <v>48</v>
      </c>
      <c r="C116" s="88">
        <v>46.2</v>
      </c>
      <c r="D116" s="88">
        <v>43.6</v>
      </c>
      <c r="E116" s="88">
        <v>41.8</v>
      </c>
      <c r="F116" s="88">
        <v>38</v>
      </c>
      <c r="G116" s="88">
        <v>34.1</v>
      </c>
      <c r="H116" s="88">
        <v>30.7</v>
      </c>
      <c r="I116" s="88">
        <v>28.8</v>
      </c>
      <c r="J116" s="88">
        <v>27.7</v>
      </c>
      <c r="K116" s="88">
        <v>27.3</v>
      </c>
      <c r="L116" s="90">
        <v>25.5</v>
      </c>
    </row>
    <row r="117" spans="1:12" ht="12">
      <c r="A117" s="82" t="s">
        <v>231</v>
      </c>
      <c r="B117" s="88">
        <v>35.2</v>
      </c>
      <c r="C117" s="88">
        <v>35.2</v>
      </c>
      <c r="D117" s="88">
        <v>32.9</v>
      </c>
      <c r="E117" s="88">
        <v>32.4</v>
      </c>
      <c r="F117" s="88">
        <v>32</v>
      </c>
      <c r="G117" s="88">
        <v>30.5</v>
      </c>
      <c r="H117" s="88">
        <v>29.3</v>
      </c>
      <c r="I117" s="88">
        <v>28.5</v>
      </c>
      <c r="J117" s="88">
        <v>28</v>
      </c>
      <c r="K117" s="88">
        <v>26.8</v>
      </c>
      <c r="L117" s="90">
        <v>27.3</v>
      </c>
    </row>
    <row r="118" spans="1:12" ht="12">
      <c r="A118" s="82" t="s">
        <v>232</v>
      </c>
      <c r="B118" s="88">
        <v>46</v>
      </c>
      <c r="C118" s="88">
        <v>46.4</v>
      </c>
      <c r="D118" s="88">
        <v>45.3</v>
      </c>
      <c r="E118" s="88">
        <v>43.7</v>
      </c>
      <c r="F118" s="88">
        <v>45.4</v>
      </c>
      <c r="G118" s="88">
        <v>44.2</v>
      </c>
      <c r="H118" s="88">
        <v>42.1</v>
      </c>
      <c r="I118" s="88">
        <v>40.9</v>
      </c>
      <c r="J118" s="88">
        <v>40.1</v>
      </c>
      <c r="K118" s="88">
        <v>40</v>
      </c>
      <c r="L118" s="90">
        <v>41.6</v>
      </c>
    </row>
    <row r="119" spans="1:12" ht="12">
      <c r="A119" s="82" t="s">
        <v>233</v>
      </c>
      <c r="B119" s="88">
        <v>3.9</v>
      </c>
      <c r="C119" s="88">
        <v>3.9</v>
      </c>
      <c r="D119" s="88">
        <v>3.8</v>
      </c>
      <c r="E119" s="88">
        <v>3.5</v>
      </c>
      <c r="F119" s="88">
        <v>3.4</v>
      </c>
      <c r="G119" s="88">
        <v>3.3</v>
      </c>
      <c r="H119" s="88">
        <v>3</v>
      </c>
      <c r="I119" s="88">
        <v>3</v>
      </c>
      <c r="J119" s="88">
        <v>2.9</v>
      </c>
      <c r="K119" s="88">
        <v>2.8</v>
      </c>
      <c r="L119" s="90">
        <v>2.9</v>
      </c>
    </row>
    <row r="120" spans="1:12" ht="12">
      <c r="A120" s="82" t="s">
        <v>234</v>
      </c>
      <c r="B120" s="88">
        <v>54.6</v>
      </c>
      <c r="C120" s="88">
        <v>53.6</v>
      </c>
      <c r="D120" s="88">
        <v>50.9</v>
      </c>
      <c r="E120" s="88">
        <v>48.4</v>
      </c>
      <c r="F120" s="88">
        <v>49.2</v>
      </c>
      <c r="G120" s="88">
        <v>46.5</v>
      </c>
      <c r="H120" s="88">
        <v>41.2</v>
      </c>
      <c r="I120" s="88">
        <v>39.9</v>
      </c>
      <c r="J120" s="88">
        <v>38.2</v>
      </c>
      <c r="K120" s="88">
        <v>37.4</v>
      </c>
      <c r="L120" s="90">
        <v>38.6</v>
      </c>
    </row>
    <row r="121" spans="1:12" ht="12">
      <c r="A121" s="82" t="s">
        <v>97</v>
      </c>
      <c r="B121" s="88">
        <v>56.3</v>
      </c>
      <c r="C121" s="88">
        <v>55.4</v>
      </c>
      <c r="D121" s="88">
        <v>51.4</v>
      </c>
      <c r="E121" s="88">
        <v>49</v>
      </c>
      <c r="F121" s="88">
        <v>47.5</v>
      </c>
      <c r="G121" s="88">
        <v>46.6</v>
      </c>
      <c r="H121" s="88">
        <v>45.3</v>
      </c>
      <c r="I121" s="88">
        <v>44</v>
      </c>
      <c r="J121" s="88">
        <v>43</v>
      </c>
      <c r="K121" s="88">
        <v>43.6</v>
      </c>
      <c r="L121" s="90">
        <v>44.5</v>
      </c>
    </row>
    <row r="122" spans="1:12" ht="12">
      <c r="A122" s="82" t="s">
        <v>98</v>
      </c>
      <c r="B122" s="88">
        <v>114</v>
      </c>
      <c r="C122" s="88">
        <v>113.9</v>
      </c>
      <c r="D122" s="88">
        <v>108.5</v>
      </c>
      <c r="E122" s="88">
        <v>104.4</v>
      </c>
      <c r="F122" s="88">
        <v>102.2</v>
      </c>
      <c r="G122" s="88">
        <v>101.8</v>
      </c>
      <c r="H122" s="88">
        <v>97.7</v>
      </c>
      <c r="I122" s="88">
        <v>95.3</v>
      </c>
      <c r="J122" s="88">
        <v>91.8</v>
      </c>
      <c r="K122" s="88">
        <v>92.3</v>
      </c>
      <c r="L122" s="90">
        <v>94.3</v>
      </c>
    </row>
    <row r="123" spans="1:12" ht="12">
      <c r="A123" s="82" t="s">
        <v>99</v>
      </c>
      <c r="B123" s="88">
        <v>145</v>
      </c>
      <c r="C123" s="88">
        <v>145.8</v>
      </c>
      <c r="D123" s="88">
        <v>141.4</v>
      </c>
      <c r="E123" s="88">
        <v>138.4</v>
      </c>
      <c r="F123" s="88">
        <v>136.9</v>
      </c>
      <c r="G123" s="88">
        <v>135.6</v>
      </c>
      <c r="H123" s="88">
        <v>130</v>
      </c>
      <c r="I123" s="88">
        <v>127.9</v>
      </c>
      <c r="J123" s="88">
        <v>127</v>
      </c>
      <c r="K123" s="88">
        <v>130.1</v>
      </c>
      <c r="L123" s="90">
        <v>132.8</v>
      </c>
    </row>
    <row r="124" spans="1:12" ht="12">
      <c r="A124" s="82" t="s">
        <v>100</v>
      </c>
      <c r="B124" s="88">
        <v>214</v>
      </c>
      <c r="C124" s="88">
        <v>213.1</v>
      </c>
      <c r="D124" s="88">
        <v>205</v>
      </c>
      <c r="E124" s="88">
        <v>201.4</v>
      </c>
      <c r="F124" s="88">
        <v>195</v>
      </c>
      <c r="G124" s="88">
        <v>190.1</v>
      </c>
      <c r="H124" s="88">
        <v>173.9</v>
      </c>
      <c r="I124" s="88">
        <v>167.3</v>
      </c>
      <c r="J124" s="88">
        <v>162.2</v>
      </c>
      <c r="K124" s="88">
        <v>158.2</v>
      </c>
      <c r="L124" s="90">
        <v>161.4</v>
      </c>
    </row>
    <row r="125" spans="1:12" ht="12">
      <c r="A125" s="82" t="s">
        <v>101</v>
      </c>
      <c r="B125" s="88">
        <v>114.6</v>
      </c>
      <c r="C125" s="88">
        <v>115.5</v>
      </c>
      <c r="D125" s="88">
        <v>110.9</v>
      </c>
      <c r="E125" s="88">
        <v>108.5</v>
      </c>
      <c r="F125" s="88">
        <v>106.3</v>
      </c>
      <c r="G125" s="88">
        <v>109</v>
      </c>
      <c r="H125" s="88">
        <v>110.7</v>
      </c>
      <c r="I125" s="88">
        <v>112.9</v>
      </c>
      <c r="J125" s="88">
        <v>112.5</v>
      </c>
      <c r="K125" s="88">
        <v>117.5</v>
      </c>
      <c r="L125" s="90">
        <v>119.8</v>
      </c>
    </row>
    <row r="126" spans="1:12" ht="12">
      <c r="A126" s="82" t="s">
        <v>102</v>
      </c>
      <c r="B126" s="88">
        <v>24.6</v>
      </c>
      <c r="C126" s="88">
        <v>25.2</v>
      </c>
      <c r="D126" s="88">
        <v>24.6</v>
      </c>
      <c r="E126" s="88">
        <v>23.5</v>
      </c>
      <c r="F126" s="88">
        <v>22.3</v>
      </c>
      <c r="G126" s="88">
        <v>22.4</v>
      </c>
      <c r="H126" s="88">
        <v>21.1</v>
      </c>
      <c r="I126" s="88">
        <v>20.5</v>
      </c>
      <c r="J126" s="88">
        <v>20.3</v>
      </c>
      <c r="K126" s="88">
        <v>19.8</v>
      </c>
      <c r="L126" s="90">
        <v>20.2</v>
      </c>
    </row>
    <row r="127" spans="1:12" ht="12">
      <c r="A127" s="82" t="s">
        <v>103</v>
      </c>
      <c r="B127" s="88">
        <v>348.2</v>
      </c>
      <c r="C127" s="88">
        <v>345.2</v>
      </c>
      <c r="D127" s="88">
        <v>330.3</v>
      </c>
      <c r="E127" s="88">
        <v>317.3</v>
      </c>
      <c r="F127" s="88">
        <v>309</v>
      </c>
      <c r="G127" s="88">
        <v>289.7</v>
      </c>
      <c r="H127" s="88">
        <v>270.5</v>
      </c>
      <c r="I127" s="88">
        <v>262.7</v>
      </c>
      <c r="J127" s="88">
        <v>255</v>
      </c>
      <c r="K127" s="88">
        <v>249.4</v>
      </c>
      <c r="L127" s="90">
        <v>250.7</v>
      </c>
    </row>
    <row r="128" spans="1:12" ht="12">
      <c r="A128" s="82" t="s">
        <v>249</v>
      </c>
      <c r="B128" s="88">
        <v>694.9</v>
      </c>
      <c r="C128" s="88">
        <v>700.9</v>
      </c>
      <c r="D128" s="88">
        <v>668.2</v>
      </c>
      <c r="E128" s="88">
        <v>653.9</v>
      </c>
      <c r="F128" s="88">
        <v>641.1</v>
      </c>
      <c r="G128" s="88">
        <v>618</v>
      </c>
      <c r="H128" s="88">
        <v>604.1</v>
      </c>
      <c r="I128" s="88">
        <v>590.9</v>
      </c>
      <c r="J128" s="88">
        <v>571.9</v>
      </c>
      <c r="K128" s="88">
        <v>559.6</v>
      </c>
      <c r="L128" s="90">
        <v>551.7</v>
      </c>
    </row>
    <row r="129" spans="1:12" ht="12">
      <c r="A129" s="82" t="s">
        <v>250</v>
      </c>
      <c r="B129" s="88">
        <v>45.2</v>
      </c>
      <c r="C129" s="88">
        <v>45.5</v>
      </c>
      <c r="D129" s="88">
        <v>45.8</v>
      </c>
      <c r="E129" s="88">
        <v>46</v>
      </c>
      <c r="F129" s="88">
        <v>46.1</v>
      </c>
      <c r="G129" s="88">
        <v>46.1</v>
      </c>
      <c r="H129" s="88">
        <v>45.4</v>
      </c>
      <c r="I129" s="88">
        <v>44.6</v>
      </c>
      <c r="J129" s="88">
        <v>44</v>
      </c>
      <c r="K129" s="88">
        <v>43.6</v>
      </c>
      <c r="L129" s="90">
        <v>43.3</v>
      </c>
    </row>
    <row r="130" spans="1:12" ht="12">
      <c r="A130" s="82" t="s">
        <v>253</v>
      </c>
      <c r="B130" s="88">
        <v>1184.8</v>
      </c>
      <c r="C130" s="88">
        <v>1182.7</v>
      </c>
      <c r="D130" s="88">
        <v>1173.8</v>
      </c>
      <c r="E130" s="88">
        <v>1161.3</v>
      </c>
      <c r="F130" s="88">
        <v>1141.1</v>
      </c>
      <c r="G130" s="88">
        <v>1129.7</v>
      </c>
      <c r="H130" s="88">
        <v>1103.7</v>
      </c>
      <c r="I130" s="88">
        <v>1090.4</v>
      </c>
      <c r="J130" s="88">
        <v>1081.7</v>
      </c>
      <c r="K130" s="88">
        <v>1080.5</v>
      </c>
      <c r="L130" s="90">
        <v>1072.5</v>
      </c>
    </row>
    <row r="131" spans="1:12" ht="12">
      <c r="A131" s="82" t="s">
        <v>256</v>
      </c>
      <c r="B131" s="88">
        <v>205.2</v>
      </c>
      <c r="C131" s="88">
        <v>200.8</v>
      </c>
      <c r="D131" s="88">
        <v>201.2</v>
      </c>
      <c r="E131" s="88">
        <v>194.6</v>
      </c>
      <c r="F131" s="88">
        <v>190.7</v>
      </c>
      <c r="G131" s="88">
        <v>182.3</v>
      </c>
      <c r="H131" s="88">
        <v>182.6</v>
      </c>
      <c r="I131" s="88">
        <v>175.1</v>
      </c>
      <c r="J131" s="88">
        <v>173.5</v>
      </c>
      <c r="K131" s="88">
        <v>174</v>
      </c>
      <c r="L131" s="90">
        <v>175.7</v>
      </c>
    </row>
    <row r="132" spans="1:12" ht="12">
      <c r="A132" s="82" t="s">
        <v>257</v>
      </c>
      <c r="B132" s="88">
        <v>97.7</v>
      </c>
      <c r="C132" s="88">
        <v>100</v>
      </c>
      <c r="D132" s="88">
        <v>103.6</v>
      </c>
      <c r="E132" s="88">
        <v>103.2</v>
      </c>
      <c r="F132" s="88">
        <v>104.5</v>
      </c>
      <c r="G132" s="88">
        <v>104.6</v>
      </c>
      <c r="H132" s="88">
        <v>103.2</v>
      </c>
      <c r="I132" s="88">
        <v>97.4</v>
      </c>
      <c r="J132" s="88">
        <v>96.4</v>
      </c>
      <c r="K132" s="88">
        <v>97.6</v>
      </c>
      <c r="L132" s="90">
        <v>96.9</v>
      </c>
    </row>
    <row r="133" spans="1:12" ht="12">
      <c r="A133" s="82" t="s">
        <v>260</v>
      </c>
      <c r="B133" s="88">
        <v>395</v>
      </c>
      <c r="C133" s="88">
        <v>392.8</v>
      </c>
      <c r="D133" s="88">
        <v>382.4</v>
      </c>
      <c r="E133" s="88">
        <v>379.3</v>
      </c>
      <c r="F133" s="88">
        <v>383.2</v>
      </c>
      <c r="G133" s="88">
        <v>374.1</v>
      </c>
      <c r="H133" s="88">
        <v>365.1</v>
      </c>
      <c r="I133" s="88">
        <v>371.3</v>
      </c>
      <c r="J133" s="88">
        <v>368.8</v>
      </c>
      <c r="K133" s="88">
        <v>359.6</v>
      </c>
      <c r="L133" s="90">
        <v>370</v>
      </c>
    </row>
    <row r="134" spans="1:12" ht="12">
      <c r="A134" s="82" t="s">
        <v>263</v>
      </c>
      <c r="B134" s="88">
        <v>1715.5</v>
      </c>
      <c r="C134" s="88">
        <v>1778.7</v>
      </c>
      <c r="D134" s="88">
        <v>1819.4</v>
      </c>
      <c r="E134" s="88">
        <v>1817.3</v>
      </c>
      <c r="F134" s="88">
        <v>1883.5</v>
      </c>
      <c r="G134" s="88">
        <v>1949.8</v>
      </c>
      <c r="H134" s="88">
        <v>1985.8</v>
      </c>
      <c r="I134" s="88">
        <v>2029.7</v>
      </c>
      <c r="J134" s="88">
        <v>2109.5</v>
      </c>
      <c r="K134" s="88">
        <v>2171.2</v>
      </c>
      <c r="L134" s="90">
        <v>2200.6</v>
      </c>
    </row>
    <row r="135" spans="1:12" ht="12">
      <c r="A135" s="82" t="s">
        <v>267</v>
      </c>
      <c r="B135" s="88">
        <v>373.1</v>
      </c>
      <c r="C135" s="88">
        <v>372.1</v>
      </c>
      <c r="D135" s="88">
        <v>370</v>
      </c>
      <c r="E135" s="88">
        <v>368</v>
      </c>
      <c r="F135" s="88">
        <v>365.1</v>
      </c>
      <c r="G135" s="88">
        <v>360.6</v>
      </c>
      <c r="H135" s="88">
        <v>357.6</v>
      </c>
      <c r="I135" s="88">
        <v>355.6</v>
      </c>
      <c r="J135" s="88">
        <v>353.6</v>
      </c>
      <c r="K135" s="88">
        <v>348.8</v>
      </c>
      <c r="L135" s="90">
        <v>344.3</v>
      </c>
    </row>
    <row r="136" spans="1:12" ht="12">
      <c r="A136" s="82" t="s">
        <v>268</v>
      </c>
      <c r="B136" s="88">
        <v>13.5</v>
      </c>
      <c r="C136" s="88">
        <v>13.4</v>
      </c>
      <c r="D136" s="88">
        <v>13.2</v>
      </c>
      <c r="E136" s="88">
        <v>13.1</v>
      </c>
      <c r="F136" s="88">
        <v>12.9</v>
      </c>
      <c r="G136" s="88">
        <v>12.7</v>
      </c>
      <c r="H136" s="88">
        <v>12.6</v>
      </c>
      <c r="I136" s="88">
        <v>12.5</v>
      </c>
      <c r="J136" s="88">
        <v>12.4</v>
      </c>
      <c r="K136" s="88">
        <v>12.2</v>
      </c>
      <c r="L136" s="90">
        <v>12.1</v>
      </c>
    </row>
    <row r="137" spans="1:12" ht="12">
      <c r="A137" s="82" t="s">
        <v>269</v>
      </c>
      <c r="B137" s="88">
        <v>137.1</v>
      </c>
      <c r="C137" s="88">
        <v>135.6</v>
      </c>
      <c r="D137" s="88">
        <v>134.3</v>
      </c>
      <c r="E137" s="88">
        <v>132.8</v>
      </c>
      <c r="F137" s="88">
        <v>130.9</v>
      </c>
      <c r="G137" s="88">
        <v>129</v>
      </c>
      <c r="H137" s="88">
        <v>128</v>
      </c>
      <c r="I137" s="88">
        <v>126.8</v>
      </c>
      <c r="J137" s="88">
        <v>128.1</v>
      </c>
      <c r="K137" s="88">
        <v>126.8</v>
      </c>
      <c r="L137" s="90">
        <v>125.8</v>
      </c>
    </row>
    <row r="138" spans="1:12" ht="12">
      <c r="A138" s="82" t="s">
        <v>270</v>
      </c>
      <c r="B138" s="88">
        <v>222.5</v>
      </c>
      <c r="C138" s="88">
        <v>223</v>
      </c>
      <c r="D138" s="88">
        <v>222.4</v>
      </c>
      <c r="E138" s="88">
        <v>222.2</v>
      </c>
      <c r="F138" s="88">
        <v>221.4</v>
      </c>
      <c r="G138" s="88">
        <v>218.9</v>
      </c>
      <c r="H138" s="88">
        <v>217</v>
      </c>
      <c r="I138" s="88">
        <v>216.3</v>
      </c>
      <c r="J138" s="88">
        <v>213.1</v>
      </c>
      <c r="K138" s="88">
        <v>209.8</v>
      </c>
      <c r="L138" s="90">
        <v>206.5</v>
      </c>
    </row>
    <row r="139" spans="1:12" ht="12">
      <c r="A139" s="82" t="s">
        <v>271</v>
      </c>
      <c r="B139" s="88">
        <v>143</v>
      </c>
      <c r="C139" s="88">
        <v>147.8</v>
      </c>
      <c r="D139" s="88">
        <v>152.7</v>
      </c>
      <c r="E139" s="88">
        <v>157.8</v>
      </c>
      <c r="F139" s="88">
        <v>127.2</v>
      </c>
      <c r="G139" s="88">
        <v>119.1</v>
      </c>
      <c r="H139" s="88">
        <v>119</v>
      </c>
      <c r="I139" s="88">
        <v>119.1</v>
      </c>
      <c r="J139" s="88">
        <v>119.2</v>
      </c>
      <c r="K139" s="88">
        <v>119.6</v>
      </c>
      <c r="L139" s="90">
        <v>120.1</v>
      </c>
    </row>
    <row r="140" spans="1:12" ht="12">
      <c r="A140" s="82" t="s">
        <v>104</v>
      </c>
      <c r="B140" s="88">
        <v>143</v>
      </c>
      <c r="C140" s="88">
        <v>147.8</v>
      </c>
      <c r="D140" s="88">
        <v>152.7</v>
      </c>
      <c r="E140" s="88">
        <v>157.8</v>
      </c>
      <c r="F140" s="88">
        <v>127.2</v>
      </c>
      <c r="G140" s="88">
        <v>119.1</v>
      </c>
      <c r="H140" s="88">
        <v>119</v>
      </c>
      <c r="I140" s="88">
        <v>119.1</v>
      </c>
      <c r="J140" s="88">
        <v>119.2</v>
      </c>
      <c r="K140" s="88">
        <v>119.6</v>
      </c>
      <c r="L140" s="90">
        <v>120.1</v>
      </c>
    </row>
    <row r="141" spans="1:12" ht="12">
      <c r="A141" s="91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90"/>
    </row>
    <row r="142" spans="1:12" ht="12">
      <c r="A142" s="92" t="s">
        <v>105</v>
      </c>
      <c r="B142" s="93">
        <v>6690.7</v>
      </c>
      <c r="C142" s="94">
        <v>6737.3</v>
      </c>
      <c r="D142" s="94">
        <v>6657.9</v>
      </c>
      <c r="E142" s="94">
        <v>6566.3</v>
      </c>
      <c r="F142" s="94">
        <v>6525.5</v>
      </c>
      <c r="G142" s="94">
        <v>6476.1</v>
      </c>
      <c r="H142" s="94">
        <v>6374.7</v>
      </c>
      <c r="I142" s="94">
        <v>6353.9</v>
      </c>
      <c r="J142" s="94">
        <v>6367.6</v>
      </c>
      <c r="K142" s="94">
        <v>6391.8</v>
      </c>
      <c r="L142" s="95">
        <v>6419.8</v>
      </c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78"/>
  <sheetViews>
    <sheetView workbookViewId="0" topLeftCell="A22">
      <selection activeCell="K70" sqref="K70"/>
    </sheetView>
  </sheetViews>
  <sheetFormatPr defaultColWidth="9.00390625" defaultRowHeight="13.5"/>
  <cols>
    <col min="1" max="1" width="30.625" style="3" customWidth="1"/>
    <col min="2" max="16384" width="9.00390625" style="3" customWidth="1"/>
  </cols>
  <sheetData>
    <row r="1" ht="12">
      <c r="A1" s="73" t="s">
        <v>107</v>
      </c>
    </row>
    <row r="2" ht="13.5">
      <c r="A2" s="75" t="s">
        <v>93</v>
      </c>
    </row>
    <row r="3" ht="13.5">
      <c r="A3" s="76" t="s">
        <v>116</v>
      </c>
    </row>
    <row r="4" ht="13.5"/>
    <row r="5" spans="1:8" ht="13.5">
      <c r="A5" s="30" t="s">
        <v>117</v>
      </c>
      <c r="B5" s="31"/>
      <c r="C5" s="31"/>
      <c r="D5" s="31"/>
      <c r="E5" s="31"/>
      <c r="F5" s="31"/>
      <c r="G5" s="31"/>
      <c r="H5" s="31"/>
    </row>
    <row r="6" spans="1:25" ht="13.5">
      <c r="A6" s="79"/>
      <c r="B6" s="33" t="s">
        <v>171</v>
      </c>
      <c r="C6" s="33" t="s">
        <v>172</v>
      </c>
      <c r="D6" s="33" t="s">
        <v>173</v>
      </c>
      <c r="E6" s="33" t="s">
        <v>174</v>
      </c>
      <c r="F6" s="33" t="s">
        <v>175</v>
      </c>
      <c r="G6" s="33" t="s">
        <v>176</v>
      </c>
      <c r="H6" s="33" t="s">
        <v>177</v>
      </c>
      <c r="I6" s="33" t="s">
        <v>178</v>
      </c>
      <c r="J6" s="33" t="s">
        <v>179</v>
      </c>
      <c r="K6" s="33" t="s">
        <v>216</v>
      </c>
      <c r="L6" s="33" t="s">
        <v>181</v>
      </c>
      <c r="M6" s="33" t="s">
        <v>182</v>
      </c>
      <c r="N6" s="33" t="s">
        <v>183</v>
      </c>
      <c r="O6" s="33" t="s">
        <v>184</v>
      </c>
      <c r="P6" s="33" t="s">
        <v>185</v>
      </c>
      <c r="Q6" s="33" t="s">
        <v>186</v>
      </c>
      <c r="R6" s="33" t="s">
        <v>187</v>
      </c>
      <c r="S6" s="33" t="s">
        <v>188</v>
      </c>
      <c r="T6" s="33" t="s">
        <v>189</v>
      </c>
      <c r="U6" s="33" t="s">
        <v>217</v>
      </c>
      <c r="V6" s="33" t="s">
        <v>218</v>
      </c>
      <c r="W6" s="33" t="s">
        <v>219</v>
      </c>
      <c r="X6" s="33" t="s">
        <v>220</v>
      </c>
      <c r="Y6" s="33" t="s">
        <v>221</v>
      </c>
    </row>
    <row r="7" spans="1:25" ht="13.5">
      <c r="A7" s="82" t="s">
        <v>118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</row>
    <row r="8" spans="1:25" ht="13.5">
      <c r="A8" s="37"/>
      <c r="B8" s="37">
        <v>1980</v>
      </c>
      <c r="C8" s="37">
        <v>1981</v>
      </c>
      <c r="D8" s="37">
        <v>1982</v>
      </c>
      <c r="E8" s="37">
        <v>1983</v>
      </c>
      <c r="F8" s="37">
        <v>1984</v>
      </c>
      <c r="G8" s="37">
        <v>1985</v>
      </c>
      <c r="H8" s="37">
        <v>1986</v>
      </c>
      <c r="I8" s="37">
        <v>1987</v>
      </c>
      <c r="J8" s="37">
        <v>1988</v>
      </c>
      <c r="K8" s="37">
        <v>1989</v>
      </c>
      <c r="L8" s="37">
        <v>1990</v>
      </c>
      <c r="M8" s="37">
        <v>1991</v>
      </c>
      <c r="N8" s="37">
        <v>1992</v>
      </c>
      <c r="O8" s="37">
        <v>1993</v>
      </c>
      <c r="P8" s="37">
        <v>1994</v>
      </c>
      <c r="Q8" s="37">
        <v>1995</v>
      </c>
      <c r="R8" s="37">
        <v>1996</v>
      </c>
      <c r="S8" s="37">
        <v>1997</v>
      </c>
      <c r="T8" s="37">
        <v>1998</v>
      </c>
      <c r="U8" s="37">
        <v>1999</v>
      </c>
      <c r="V8" s="37">
        <v>2000</v>
      </c>
      <c r="W8" s="37">
        <v>2001</v>
      </c>
      <c r="X8" s="37">
        <v>2002</v>
      </c>
      <c r="Y8" s="37">
        <v>2003</v>
      </c>
    </row>
    <row r="9" spans="1:25" ht="13.5">
      <c r="A9" s="82" t="s">
        <v>119</v>
      </c>
      <c r="B9" s="38">
        <v>2138.3</v>
      </c>
      <c r="C9" s="39">
        <v>2159.1</v>
      </c>
      <c r="D9" s="39">
        <v>2196.5</v>
      </c>
      <c r="E9" s="39">
        <v>2228.8</v>
      </c>
      <c r="F9" s="39">
        <v>2166.9</v>
      </c>
      <c r="G9" s="39">
        <v>2118.8</v>
      </c>
      <c r="H9" s="39">
        <v>2144.1</v>
      </c>
      <c r="I9" s="39">
        <v>2156.6</v>
      </c>
      <c r="J9" s="39">
        <v>2090.8</v>
      </c>
      <c r="K9" s="39">
        <v>2120.8</v>
      </c>
      <c r="L9" s="39">
        <v>2049.8</v>
      </c>
      <c r="M9" s="39">
        <v>2002.2</v>
      </c>
      <c r="N9" s="39">
        <v>1980.5</v>
      </c>
      <c r="O9" s="39">
        <v>1887.6</v>
      </c>
      <c r="P9" s="39">
        <v>1908</v>
      </c>
      <c r="Q9" s="39">
        <v>1897.2</v>
      </c>
      <c r="R9" s="39">
        <v>1863</v>
      </c>
      <c r="S9" s="39">
        <v>1837.3</v>
      </c>
      <c r="T9" s="39">
        <v>1825</v>
      </c>
      <c r="U9" s="39">
        <v>1787.8</v>
      </c>
      <c r="V9" s="39">
        <v>1792.1</v>
      </c>
      <c r="W9" s="39">
        <v>1770.7</v>
      </c>
      <c r="X9" s="39">
        <v>1799.7</v>
      </c>
      <c r="Y9" s="39">
        <v>1771.7</v>
      </c>
    </row>
    <row r="10" spans="1:25" ht="13.5">
      <c r="A10" s="82" t="s">
        <v>120</v>
      </c>
      <c r="B10" s="40">
        <v>2286.8</v>
      </c>
      <c r="C10" s="41">
        <v>2242.7</v>
      </c>
      <c r="D10" s="41">
        <v>2280.9</v>
      </c>
      <c r="E10" s="41">
        <v>2257.8</v>
      </c>
      <c r="F10" s="41">
        <v>2297.7</v>
      </c>
      <c r="G10" s="41">
        <v>2302.3</v>
      </c>
      <c r="H10" s="41">
        <v>2337.1</v>
      </c>
      <c r="I10" s="41">
        <v>2336.2</v>
      </c>
      <c r="J10" s="41">
        <v>2322</v>
      </c>
      <c r="K10" s="41">
        <v>2259.2</v>
      </c>
      <c r="L10" s="41">
        <v>2254.6</v>
      </c>
      <c r="M10" s="41">
        <v>2192.3</v>
      </c>
      <c r="N10" s="41">
        <v>2183.4</v>
      </c>
      <c r="O10" s="41">
        <v>2223.9</v>
      </c>
      <c r="P10" s="41">
        <v>2217.1</v>
      </c>
      <c r="Q10" s="41">
        <v>2176.3</v>
      </c>
      <c r="R10" s="41">
        <v>2201.7</v>
      </c>
      <c r="S10" s="41">
        <v>2135.6</v>
      </c>
      <c r="T10" s="41">
        <v>2132.4</v>
      </c>
      <c r="U10" s="41">
        <v>2091.8</v>
      </c>
      <c r="V10" s="41">
        <v>2085.3</v>
      </c>
      <c r="W10" s="41">
        <v>2048.1</v>
      </c>
      <c r="X10" s="41">
        <v>2055.3</v>
      </c>
      <c r="Y10" s="41">
        <v>2065</v>
      </c>
    </row>
    <row r="11" spans="1:25" ht="13.5">
      <c r="A11" s="82" t="s">
        <v>121</v>
      </c>
      <c r="B11" s="40">
        <v>2151</v>
      </c>
      <c r="C11" s="41">
        <v>2137.8</v>
      </c>
      <c r="D11" s="41">
        <v>2131.5</v>
      </c>
      <c r="E11" s="41">
        <v>2142.1</v>
      </c>
      <c r="F11" s="41">
        <v>2169.5</v>
      </c>
      <c r="G11" s="41">
        <v>2152.7</v>
      </c>
      <c r="H11" s="41">
        <v>2140.1</v>
      </c>
      <c r="I11" s="41">
        <v>2148.7</v>
      </c>
      <c r="J11" s="41">
        <v>2169.4</v>
      </c>
      <c r="K11" s="41">
        <v>2142.1</v>
      </c>
      <c r="L11" s="41">
        <v>2117.2</v>
      </c>
      <c r="M11" s="41">
        <v>2066.1</v>
      </c>
      <c r="N11" s="41">
        <v>2001.2</v>
      </c>
      <c r="O11" s="41">
        <v>1957.7</v>
      </c>
      <c r="P11" s="41">
        <v>1959.5</v>
      </c>
      <c r="Q11" s="41">
        <v>1969.9</v>
      </c>
      <c r="R11" s="41">
        <v>1983.4</v>
      </c>
      <c r="S11" s="41">
        <v>1973</v>
      </c>
      <c r="T11" s="41">
        <v>1936.8</v>
      </c>
      <c r="U11" s="41">
        <v>1935.1</v>
      </c>
      <c r="V11" s="41">
        <v>1964</v>
      </c>
      <c r="W11" s="41">
        <v>1946.3</v>
      </c>
      <c r="X11" s="41">
        <v>1946.1</v>
      </c>
      <c r="Y11" s="41">
        <v>1965.9</v>
      </c>
    </row>
    <row r="12" spans="1:25" ht="13.5">
      <c r="A12" s="82" t="s">
        <v>122</v>
      </c>
      <c r="B12" s="40">
        <v>2135.8</v>
      </c>
      <c r="C12" s="41">
        <v>2122.6</v>
      </c>
      <c r="D12" s="41">
        <v>2118.3</v>
      </c>
      <c r="E12" s="41">
        <v>2126.8</v>
      </c>
      <c r="F12" s="41">
        <v>2120.3</v>
      </c>
      <c r="G12" s="41">
        <v>2108.4</v>
      </c>
      <c r="H12" s="41">
        <v>2104</v>
      </c>
      <c r="I12" s="41">
        <v>2105.3</v>
      </c>
      <c r="J12" s="41">
        <v>2115.2</v>
      </c>
      <c r="K12" s="41">
        <v>2075</v>
      </c>
      <c r="L12" s="41">
        <v>2043.3</v>
      </c>
      <c r="M12" s="41">
        <v>1995</v>
      </c>
      <c r="N12" s="41">
        <v>1943.6</v>
      </c>
      <c r="O12" s="41">
        <v>1899.5</v>
      </c>
      <c r="P12" s="41">
        <v>1887.9</v>
      </c>
      <c r="Q12" s="41">
        <v>1882.2</v>
      </c>
      <c r="R12" s="41">
        <v>1908.6</v>
      </c>
      <c r="S12" s="41">
        <v>1890.4</v>
      </c>
      <c r="T12" s="41">
        <v>1874</v>
      </c>
      <c r="U12" s="41">
        <v>1860.7</v>
      </c>
      <c r="V12" s="41">
        <v>1870.9</v>
      </c>
      <c r="W12" s="41">
        <v>1870.3</v>
      </c>
      <c r="X12" s="41">
        <v>1855.4</v>
      </c>
      <c r="Y12" s="41">
        <v>1874.3</v>
      </c>
    </row>
    <row r="13" spans="1:25" ht="13.5">
      <c r="A13" s="82" t="s">
        <v>123</v>
      </c>
      <c r="B13" s="40">
        <v>2155.2</v>
      </c>
      <c r="C13" s="41">
        <v>2152</v>
      </c>
      <c r="D13" s="41">
        <v>2157.4</v>
      </c>
      <c r="E13" s="41">
        <v>2153.5</v>
      </c>
      <c r="F13" s="41">
        <v>2187.5</v>
      </c>
      <c r="G13" s="41">
        <v>2165.8</v>
      </c>
      <c r="H13" s="41">
        <v>2158.9</v>
      </c>
      <c r="I13" s="41">
        <v>2188.4</v>
      </c>
      <c r="J13" s="41">
        <v>2166.7</v>
      </c>
      <c r="K13" s="41">
        <v>2134.6</v>
      </c>
      <c r="L13" s="41">
        <v>2077.7</v>
      </c>
      <c r="M13" s="41">
        <v>2050.4</v>
      </c>
      <c r="N13" s="41">
        <v>2015.2</v>
      </c>
      <c r="O13" s="41">
        <v>1972.5</v>
      </c>
      <c r="P13" s="41">
        <v>1971.8</v>
      </c>
      <c r="Q13" s="41">
        <v>1983</v>
      </c>
      <c r="R13" s="41">
        <v>2022.2</v>
      </c>
      <c r="S13" s="41">
        <v>1962.1</v>
      </c>
      <c r="T13" s="41">
        <v>1912.5</v>
      </c>
      <c r="U13" s="41">
        <v>1937.1</v>
      </c>
      <c r="V13" s="41">
        <v>1930.3</v>
      </c>
      <c r="W13" s="41">
        <v>1963.7</v>
      </c>
      <c r="X13" s="41">
        <v>1934.4</v>
      </c>
      <c r="Y13" s="41">
        <v>1928.7</v>
      </c>
    </row>
    <row r="14" spans="1:25" ht="13.5">
      <c r="A14" s="82" t="s">
        <v>124</v>
      </c>
      <c r="B14" s="40">
        <v>2145.9</v>
      </c>
      <c r="C14" s="41">
        <v>2114.4</v>
      </c>
      <c r="D14" s="41">
        <v>2125.4</v>
      </c>
      <c r="E14" s="41">
        <v>2132.8</v>
      </c>
      <c r="F14" s="41">
        <v>2157.7</v>
      </c>
      <c r="G14" s="41">
        <v>2163.2</v>
      </c>
      <c r="H14" s="41">
        <v>2155.2</v>
      </c>
      <c r="I14" s="41">
        <v>2160.6</v>
      </c>
      <c r="J14" s="41">
        <v>2140.3</v>
      </c>
      <c r="K14" s="41">
        <v>2096</v>
      </c>
      <c r="L14" s="41">
        <v>2091.5</v>
      </c>
      <c r="M14" s="41">
        <v>2038.7</v>
      </c>
      <c r="N14" s="41">
        <v>2021</v>
      </c>
      <c r="O14" s="41">
        <v>1983.9</v>
      </c>
      <c r="P14" s="41">
        <v>1994.7</v>
      </c>
      <c r="Q14" s="41">
        <v>2008</v>
      </c>
      <c r="R14" s="41">
        <v>2008.6</v>
      </c>
      <c r="S14" s="41">
        <v>1970.3</v>
      </c>
      <c r="T14" s="41">
        <v>1947.8</v>
      </c>
      <c r="U14" s="41">
        <v>1933.5</v>
      </c>
      <c r="V14" s="41">
        <v>1950.6</v>
      </c>
      <c r="W14" s="41">
        <v>1952.2</v>
      </c>
      <c r="X14" s="41">
        <v>1955.2</v>
      </c>
      <c r="Y14" s="41">
        <v>1948.3</v>
      </c>
    </row>
    <row r="15" spans="1:25" ht="13.5">
      <c r="A15" s="82" t="s">
        <v>125</v>
      </c>
      <c r="B15" s="40">
        <v>1999.4</v>
      </c>
      <c r="C15" s="41">
        <v>1993.6</v>
      </c>
      <c r="D15" s="41">
        <v>1992.5</v>
      </c>
      <c r="E15" s="41">
        <v>1986.6</v>
      </c>
      <c r="F15" s="41">
        <v>2013.3</v>
      </c>
      <c r="G15" s="41">
        <v>2006.1</v>
      </c>
      <c r="H15" s="41">
        <v>1995.1</v>
      </c>
      <c r="I15" s="41">
        <v>2005.9</v>
      </c>
      <c r="J15" s="41">
        <v>2008</v>
      </c>
      <c r="K15" s="41">
        <v>1979.5</v>
      </c>
      <c r="L15" s="41">
        <v>1965.4</v>
      </c>
      <c r="M15" s="41">
        <v>1952.1</v>
      </c>
      <c r="N15" s="41">
        <v>1923.5</v>
      </c>
      <c r="O15" s="41">
        <v>1895.5</v>
      </c>
      <c r="P15" s="41">
        <v>1889.9</v>
      </c>
      <c r="Q15" s="41">
        <v>1897.2</v>
      </c>
      <c r="R15" s="41">
        <v>1891.3</v>
      </c>
      <c r="S15" s="41">
        <v>1866.2</v>
      </c>
      <c r="T15" s="41">
        <v>1863.8</v>
      </c>
      <c r="U15" s="41">
        <v>1852.3</v>
      </c>
      <c r="V15" s="41">
        <v>1875.9</v>
      </c>
      <c r="W15" s="41">
        <v>1880.4</v>
      </c>
      <c r="X15" s="41">
        <v>1872.9</v>
      </c>
      <c r="Y15" s="41">
        <v>1868.7</v>
      </c>
    </row>
    <row r="16" spans="1:25" ht="13.5">
      <c r="A16" s="82" t="s">
        <v>126</v>
      </c>
      <c r="B16" s="40">
        <v>2102.7</v>
      </c>
      <c r="C16" s="41">
        <v>2101.9</v>
      </c>
      <c r="D16" s="41">
        <v>2089.7</v>
      </c>
      <c r="E16" s="41">
        <v>2084.6</v>
      </c>
      <c r="F16" s="41">
        <v>2101.2</v>
      </c>
      <c r="G16" s="41">
        <v>2106.8</v>
      </c>
      <c r="H16" s="41">
        <v>2065.7</v>
      </c>
      <c r="I16" s="41">
        <v>2032.6</v>
      </c>
      <c r="J16" s="41">
        <v>2102</v>
      </c>
      <c r="K16" s="41">
        <v>2081.7</v>
      </c>
      <c r="L16" s="41">
        <v>2077.8</v>
      </c>
      <c r="M16" s="41">
        <v>2048.8</v>
      </c>
      <c r="N16" s="41">
        <v>2023.9</v>
      </c>
      <c r="O16" s="41">
        <v>2000.1</v>
      </c>
      <c r="P16" s="41">
        <v>2022.1</v>
      </c>
      <c r="Q16" s="41">
        <v>2029.8</v>
      </c>
      <c r="R16" s="41">
        <v>1972.4</v>
      </c>
      <c r="S16" s="41">
        <v>1953.1</v>
      </c>
      <c r="T16" s="41">
        <v>1954.3</v>
      </c>
      <c r="U16" s="41">
        <v>1922.8</v>
      </c>
      <c r="V16" s="41">
        <v>1959.7</v>
      </c>
      <c r="W16" s="41">
        <v>1953</v>
      </c>
      <c r="X16" s="41">
        <v>1964.3</v>
      </c>
      <c r="Y16" s="41">
        <v>1923.2</v>
      </c>
    </row>
    <row r="17" spans="1:25" ht="13.5">
      <c r="A17" s="82" t="s">
        <v>127</v>
      </c>
      <c r="B17" s="40">
        <v>2175</v>
      </c>
      <c r="C17" s="41">
        <v>2161.4</v>
      </c>
      <c r="D17" s="41">
        <v>2171.2</v>
      </c>
      <c r="E17" s="41">
        <v>2166.9</v>
      </c>
      <c r="F17" s="41">
        <v>2195</v>
      </c>
      <c r="G17" s="41">
        <v>2175.8</v>
      </c>
      <c r="H17" s="41">
        <v>2191.9</v>
      </c>
      <c r="I17" s="41">
        <v>2192.8</v>
      </c>
      <c r="J17" s="41">
        <v>2206.8</v>
      </c>
      <c r="K17" s="41">
        <v>2202.8</v>
      </c>
      <c r="L17" s="41">
        <v>2169.7</v>
      </c>
      <c r="M17" s="41">
        <v>2121.8</v>
      </c>
      <c r="N17" s="41">
        <v>2063.6</v>
      </c>
      <c r="O17" s="41">
        <v>2036.1</v>
      </c>
      <c r="P17" s="41">
        <v>2030.6</v>
      </c>
      <c r="Q17" s="41">
        <v>2035.6</v>
      </c>
      <c r="R17" s="41">
        <v>2054.5</v>
      </c>
      <c r="S17" s="41">
        <v>2029.4</v>
      </c>
      <c r="T17" s="41">
        <v>2000</v>
      </c>
      <c r="U17" s="41">
        <v>2006.5</v>
      </c>
      <c r="V17" s="41">
        <v>2022.1</v>
      </c>
      <c r="W17" s="41">
        <v>1976.9</v>
      </c>
      <c r="X17" s="41">
        <v>1959</v>
      </c>
      <c r="Y17" s="41">
        <v>1988.9</v>
      </c>
    </row>
    <row r="18" spans="1:25" ht="13.5">
      <c r="A18" s="82" t="s">
        <v>128</v>
      </c>
      <c r="B18" s="40">
        <v>2107.5</v>
      </c>
      <c r="C18" s="41">
        <v>2086.4</v>
      </c>
      <c r="D18" s="41">
        <v>2086.8</v>
      </c>
      <c r="E18" s="41">
        <v>2077.8</v>
      </c>
      <c r="F18" s="41">
        <v>2126.5</v>
      </c>
      <c r="G18" s="41">
        <v>2125.1</v>
      </c>
      <c r="H18" s="41">
        <v>2100.3</v>
      </c>
      <c r="I18" s="41">
        <v>2098.2</v>
      </c>
      <c r="J18" s="41">
        <v>2152.8</v>
      </c>
      <c r="K18" s="41">
        <v>2150.3</v>
      </c>
      <c r="L18" s="41">
        <v>2147.3</v>
      </c>
      <c r="M18" s="41">
        <v>2102.9</v>
      </c>
      <c r="N18" s="41">
        <v>2027.6</v>
      </c>
      <c r="O18" s="41">
        <v>1962</v>
      </c>
      <c r="P18" s="41">
        <v>1929.5</v>
      </c>
      <c r="Q18" s="41">
        <v>1953.1</v>
      </c>
      <c r="R18" s="41">
        <v>1985.2</v>
      </c>
      <c r="S18" s="41">
        <v>1992.3</v>
      </c>
      <c r="T18" s="41">
        <v>1931.7</v>
      </c>
      <c r="U18" s="41">
        <v>1933</v>
      </c>
      <c r="V18" s="41">
        <v>2006</v>
      </c>
      <c r="W18" s="41">
        <v>1974.9</v>
      </c>
      <c r="X18" s="41">
        <v>1966</v>
      </c>
      <c r="Y18" s="41">
        <v>2011</v>
      </c>
    </row>
    <row r="19" spans="1:25" ht="13.5">
      <c r="A19" s="82" t="s">
        <v>129</v>
      </c>
      <c r="B19" s="40">
        <v>2188</v>
      </c>
      <c r="C19" s="41">
        <v>2141.7</v>
      </c>
      <c r="D19" s="41">
        <v>2154.6</v>
      </c>
      <c r="E19" s="41">
        <v>2158.8</v>
      </c>
      <c r="F19" s="41">
        <v>2188.7</v>
      </c>
      <c r="G19" s="41">
        <v>2176.1</v>
      </c>
      <c r="H19" s="41">
        <v>2171.2</v>
      </c>
      <c r="I19" s="41">
        <v>2190.1</v>
      </c>
      <c r="J19" s="41">
        <v>2197.6</v>
      </c>
      <c r="K19" s="41">
        <v>2185.1</v>
      </c>
      <c r="L19" s="41">
        <v>2159.7</v>
      </c>
      <c r="M19" s="41">
        <v>2099.3</v>
      </c>
      <c r="N19" s="41">
        <v>2042.8</v>
      </c>
      <c r="O19" s="41">
        <v>1988.1</v>
      </c>
      <c r="P19" s="41">
        <v>1975.3</v>
      </c>
      <c r="Q19" s="41">
        <v>2005.9</v>
      </c>
      <c r="R19" s="41">
        <v>2025.2</v>
      </c>
      <c r="S19" s="41">
        <v>1998.5</v>
      </c>
      <c r="T19" s="41">
        <v>1949.2</v>
      </c>
      <c r="U19" s="41">
        <v>1979</v>
      </c>
      <c r="V19" s="41">
        <v>2019.3</v>
      </c>
      <c r="W19" s="41">
        <v>2006.8</v>
      </c>
      <c r="X19" s="41">
        <v>1997.6</v>
      </c>
      <c r="Y19" s="41">
        <v>2009.3</v>
      </c>
    </row>
    <row r="20" spans="1:25" ht="13.5">
      <c r="A20" s="82" t="s">
        <v>130</v>
      </c>
      <c r="B20" s="40">
        <v>2193.5</v>
      </c>
      <c r="C20" s="41">
        <v>2201.9</v>
      </c>
      <c r="D20" s="41">
        <v>2188.2</v>
      </c>
      <c r="E20" s="41">
        <v>2182.8</v>
      </c>
      <c r="F20" s="41">
        <v>2228.6</v>
      </c>
      <c r="G20" s="41">
        <v>2213</v>
      </c>
      <c r="H20" s="41">
        <v>2177.8</v>
      </c>
      <c r="I20" s="41">
        <v>2193.1</v>
      </c>
      <c r="J20" s="41">
        <v>2235.6</v>
      </c>
      <c r="K20" s="41">
        <v>2217.5</v>
      </c>
      <c r="L20" s="41">
        <v>2194.1</v>
      </c>
      <c r="M20" s="41">
        <v>2143.2</v>
      </c>
      <c r="N20" s="41">
        <v>2036.1</v>
      </c>
      <c r="O20" s="41">
        <v>1977.6</v>
      </c>
      <c r="P20" s="41">
        <v>1991.3</v>
      </c>
      <c r="Q20" s="41">
        <v>2020.3</v>
      </c>
      <c r="R20" s="41">
        <v>2055.7</v>
      </c>
      <c r="S20" s="41">
        <v>2052.4</v>
      </c>
      <c r="T20" s="41">
        <v>1986.8</v>
      </c>
      <c r="U20" s="41">
        <v>1972.2</v>
      </c>
      <c r="V20" s="41">
        <v>2044.2</v>
      </c>
      <c r="W20" s="41">
        <v>2017.3</v>
      </c>
      <c r="X20" s="41">
        <v>2013.5</v>
      </c>
      <c r="Y20" s="41">
        <v>2044</v>
      </c>
    </row>
    <row r="21" spans="1:25" ht="13.5">
      <c r="A21" s="82" t="s">
        <v>131</v>
      </c>
      <c r="B21" s="40">
        <v>2112.8</v>
      </c>
      <c r="C21" s="41">
        <v>2109</v>
      </c>
      <c r="D21" s="41">
        <v>2092</v>
      </c>
      <c r="E21" s="41">
        <v>2129.1</v>
      </c>
      <c r="F21" s="41">
        <v>2155.2</v>
      </c>
      <c r="G21" s="41">
        <v>2108.1</v>
      </c>
      <c r="H21" s="41">
        <v>2099.5</v>
      </c>
      <c r="I21" s="41">
        <v>2119.5</v>
      </c>
      <c r="J21" s="41">
        <v>2137</v>
      </c>
      <c r="K21" s="41">
        <v>2105.3</v>
      </c>
      <c r="L21" s="41">
        <v>2074.6</v>
      </c>
      <c r="M21" s="41">
        <v>2021.9</v>
      </c>
      <c r="N21" s="41">
        <v>1930.3</v>
      </c>
      <c r="O21" s="41">
        <v>1910.7</v>
      </c>
      <c r="P21" s="41">
        <v>1935.7</v>
      </c>
      <c r="Q21" s="41">
        <v>1947.5</v>
      </c>
      <c r="R21" s="41">
        <v>1941.3</v>
      </c>
      <c r="S21" s="41">
        <v>1942.6</v>
      </c>
      <c r="T21" s="41">
        <v>1907.8</v>
      </c>
      <c r="U21" s="41">
        <v>1906.2</v>
      </c>
      <c r="V21" s="41">
        <v>1945</v>
      </c>
      <c r="W21" s="41">
        <v>1888.5</v>
      </c>
      <c r="X21" s="41">
        <v>1909.8</v>
      </c>
      <c r="Y21" s="41">
        <v>1952.6</v>
      </c>
    </row>
    <row r="22" spans="1:25" ht="13.5">
      <c r="A22" s="82" t="s">
        <v>132</v>
      </c>
      <c r="B22" s="40">
        <v>2210.7</v>
      </c>
      <c r="C22" s="41">
        <v>2192.2</v>
      </c>
      <c r="D22" s="41">
        <v>2144.2</v>
      </c>
      <c r="E22" s="41">
        <v>2160.3</v>
      </c>
      <c r="F22" s="41">
        <v>2207.3</v>
      </c>
      <c r="G22" s="41">
        <v>2214.2</v>
      </c>
      <c r="H22" s="41">
        <v>2148.8</v>
      </c>
      <c r="I22" s="41">
        <v>2171.1</v>
      </c>
      <c r="J22" s="41">
        <v>2241.7</v>
      </c>
      <c r="K22" s="41">
        <v>2248.3</v>
      </c>
      <c r="L22" s="41">
        <v>2223.2</v>
      </c>
      <c r="M22" s="41">
        <v>2152.1</v>
      </c>
      <c r="N22" s="41">
        <v>2071.7</v>
      </c>
      <c r="O22" s="41">
        <v>1983.9</v>
      </c>
      <c r="P22" s="41">
        <v>1985.8</v>
      </c>
      <c r="Q22" s="41">
        <v>2007.5</v>
      </c>
      <c r="R22" s="41">
        <v>2030</v>
      </c>
      <c r="S22" s="41">
        <v>2051.4</v>
      </c>
      <c r="T22" s="41">
        <v>1996.8</v>
      </c>
      <c r="U22" s="41">
        <v>1985.4</v>
      </c>
      <c r="V22" s="41">
        <v>2029.7</v>
      </c>
      <c r="W22" s="41">
        <v>2007.5</v>
      </c>
      <c r="X22" s="41">
        <v>2041.6</v>
      </c>
      <c r="Y22" s="41">
        <v>2057.1</v>
      </c>
    </row>
    <row r="23" spans="1:25" ht="13.5">
      <c r="A23" s="82" t="s">
        <v>133</v>
      </c>
      <c r="B23" s="40">
        <v>2107.1</v>
      </c>
      <c r="C23" s="41">
        <v>2089.8</v>
      </c>
      <c r="D23" s="41">
        <v>2076</v>
      </c>
      <c r="E23" s="41">
        <v>2094.2</v>
      </c>
      <c r="F23" s="41">
        <v>2129.5</v>
      </c>
      <c r="G23" s="41">
        <v>2117.3</v>
      </c>
      <c r="H23" s="41">
        <v>2083.7</v>
      </c>
      <c r="I23" s="41">
        <v>2077</v>
      </c>
      <c r="J23" s="41">
        <v>2115.6</v>
      </c>
      <c r="K23" s="41">
        <v>2095.8</v>
      </c>
      <c r="L23" s="41">
        <v>2096.7</v>
      </c>
      <c r="M23" s="41">
        <v>2043.1</v>
      </c>
      <c r="N23" s="41">
        <v>1963.9</v>
      </c>
      <c r="O23" s="41">
        <v>1923.6</v>
      </c>
      <c r="P23" s="41">
        <v>1934.8</v>
      </c>
      <c r="Q23" s="41">
        <v>1920.8</v>
      </c>
      <c r="R23" s="41">
        <v>1952.3</v>
      </c>
      <c r="S23" s="41">
        <v>1951.6</v>
      </c>
      <c r="T23" s="41">
        <v>1915.4</v>
      </c>
      <c r="U23" s="41">
        <v>1925</v>
      </c>
      <c r="V23" s="41">
        <v>1961.9</v>
      </c>
      <c r="W23" s="41">
        <v>1933.7</v>
      </c>
      <c r="X23" s="41">
        <v>1911</v>
      </c>
      <c r="Y23" s="41">
        <v>1920.3</v>
      </c>
    </row>
    <row r="24" spans="1:25" ht="13.5">
      <c r="A24" s="82" t="s">
        <v>134</v>
      </c>
      <c r="B24" s="40">
        <v>2147.7</v>
      </c>
      <c r="C24" s="41">
        <v>2139.6</v>
      </c>
      <c r="D24" s="41">
        <v>2140.5</v>
      </c>
      <c r="E24" s="41">
        <v>2152.3</v>
      </c>
      <c r="F24" s="41">
        <v>2172.3</v>
      </c>
      <c r="G24" s="41">
        <v>2175.6</v>
      </c>
      <c r="H24" s="41">
        <v>2180.4</v>
      </c>
      <c r="I24" s="41">
        <v>2183</v>
      </c>
      <c r="J24" s="41">
        <v>2186.5</v>
      </c>
      <c r="K24" s="41">
        <v>2148.5</v>
      </c>
      <c r="L24" s="41">
        <v>2103.4</v>
      </c>
      <c r="M24" s="41">
        <v>2055.3</v>
      </c>
      <c r="N24" s="41">
        <v>2016.5</v>
      </c>
      <c r="O24" s="41">
        <v>1977.1</v>
      </c>
      <c r="P24" s="41">
        <v>1981.4</v>
      </c>
      <c r="Q24" s="41">
        <v>1981.1</v>
      </c>
      <c r="R24" s="41">
        <v>1984.2</v>
      </c>
      <c r="S24" s="41">
        <v>1962.7</v>
      </c>
      <c r="T24" s="41">
        <v>1943.1</v>
      </c>
      <c r="U24" s="41">
        <v>1950.8</v>
      </c>
      <c r="V24" s="41">
        <v>1959</v>
      </c>
      <c r="W24" s="41">
        <v>1962.6</v>
      </c>
      <c r="X24" s="41">
        <v>1958.2</v>
      </c>
      <c r="Y24" s="41">
        <v>1960.9</v>
      </c>
    </row>
    <row r="25" spans="1:25" ht="13.5">
      <c r="A25" s="82" t="s">
        <v>135</v>
      </c>
      <c r="B25" s="40">
        <v>2270.9</v>
      </c>
      <c r="C25" s="41">
        <v>2272.2</v>
      </c>
      <c r="D25" s="41">
        <v>2264.2</v>
      </c>
      <c r="E25" s="41">
        <v>2255.7</v>
      </c>
      <c r="F25" s="41">
        <v>2268.5</v>
      </c>
      <c r="G25" s="41">
        <v>2254.1</v>
      </c>
      <c r="H25" s="41">
        <v>2265.9</v>
      </c>
      <c r="I25" s="41">
        <v>2274.1</v>
      </c>
      <c r="J25" s="41">
        <v>2285.4</v>
      </c>
      <c r="K25" s="41">
        <v>2250</v>
      </c>
      <c r="L25" s="41">
        <v>2215.4</v>
      </c>
      <c r="M25" s="41">
        <v>2185.2</v>
      </c>
      <c r="N25" s="41">
        <v>2143.2</v>
      </c>
      <c r="O25" s="41">
        <v>2086.1</v>
      </c>
      <c r="P25" s="41">
        <v>2083.5</v>
      </c>
      <c r="Q25" s="41">
        <v>2082.1</v>
      </c>
      <c r="R25" s="41">
        <v>2100.2</v>
      </c>
      <c r="S25" s="41">
        <v>2061</v>
      </c>
      <c r="T25" s="41">
        <v>2032.4</v>
      </c>
      <c r="U25" s="41">
        <v>2021.9</v>
      </c>
      <c r="V25" s="41">
        <v>2045.1</v>
      </c>
      <c r="W25" s="41">
        <v>2028.3</v>
      </c>
      <c r="X25" s="41">
        <v>2029.8</v>
      </c>
      <c r="Y25" s="41">
        <v>2040.8</v>
      </c>
    </row>
    <row r="26" spans="1:25" ht="13.5">
      <c r="A26" s="82" t="s">
        <v>136</v>
      </c>
      <c r="B26" s="40">
        <v>2004.4</v>
      </c>
      <c r="C26" s="41">
        <v>2008.2</v>
      </c>
      <c r="D26" s="41">
        <v>1996.6</v>
      </c>
      <c r="E26" s="41">
        <v>1998</v>
      </c>
      <c r="F26" s="41">
        <v>2034</v>
      </c>
      <c r="G26" s="41">
        <v>2016.4</v>
      </c>
      <c r="H26" s="41">
        <v>2029.2</v>
      </c>
      <c r="I26" s="41">
        <v>2039.9</v>
      </c>
      <c r="J26" s="41">
        <v>2020.3</v>
      </c>
      <c r="K26" s="41">
        <v>1990.6</v>
      </c>
      <c r="L26" s="41">
        <v>1976.1</v>
      </c>
      <c r="M26" s="41">
        <v>1963.1</v>
      </c>
      <c r="N26" s="41">
        <v>1931.6</v>
      </c>
      <c r="O26" s="41">
        <v>1888.9</v>
      </c>
      <c r="P26" s="41">
        <v>1870.5</v>
      </c>
      <c r="Q26" s="41">
        <v>1889</v>
      </c>
      <c r="R26" s="41">
        <v>1865.2</v>
      </c>
      <c r="S26" s="41">
        <v>1838.9</v>
      </c>
      <c r="T26" s="41">
        <v>1842.7</v>
      </c>
      <c r="U26" s="41">
        <v>1833.1</v>
      </c>
      <c r="V26" s="41">
        <v>1858.9</v>
      </c>
      <c r="W26" s="41">
        <v>1861.2</v>
      </c>
      <c r="X26" s="41">
        <v>1842.3</v>
      </c>
      <c r="Y26" s="41">
        <v>1832.9</v>
      </c>
    </row>
    <row r="27" spans="1:25" ht="13.5">
      <c r="A27" s="82" t="s">
        <v>137</v>
      </c>
      <c r="B27" s="40">
        <v>2127.8</v>
      </c>
      <c r="C27" s="41">
        <v>2108.4</v>
      </c>
      <c r="D27" s="41">
        <v>2101</v>
      </c>
      <c r="E27" s="41">
        <v>2083.9</v>
      </c>
      <c r="F27" s="41">
        <v>2073.7</v>
      </c>
      <c r="G27" s="41">
        <v>2049.3</v>
      </c>
      <c r="H27" s="41">
        <v>2049.2</v>
      </c>
      <c r="I27" s="41">
        <v>2048.8</v>
      </c>
      <c r="J27" s="41">
        <v>2034.4</v>
      </c>
      <c r="K27" s="41">
        <v>2004.8</v>
      </c>
      <c r="L27" s="41">
        <v>1954.5</v>
      </c>
      <c r="M27" s="41">
        <v>1906.4</v>
      </c>
      <c r="N27" s="41">
        <v>1872.9</v>
      </c>
      <c r="O27" s="41">
        <v>1804.9</v>
      </c>
      <c r="P27" s="41">
        <v>1785.2</v>
      </c>
      <c r="Q27" s="41">
        <v>1789.7</v>
      </c>
      <c r="R27" s="41">
        <v>1789.2</v>
      </c>
      <c r="S27" s="41">
        <v>1754.5</v>
      </c>
      <c r="T27" s="41">
        <v>1738.5</v>
      </c>
      <c r="U27" s="41">
        <v>1712.5</v>
      </c>
      <c r="V27" s="41">
        <v>1712.5</v>
      </c>
      <c r="W27" s="41">
        <v>1692.2</v>
      </c>
      <c r="X27" s="41">
        <v>1661.9</v>
      </c>
      <c r="Y27" s="41">
        <v>1646.4</v>
      </c>
    </row>
    <row r="28" spans="1:25" ht="13.5">
      <c r="A28" s="82" t="s">
        <v>138</v>
      </c>
      <c r="B28" s="40">
        <v>1970.4</v>
      </c>
      <c r="C28" s="41">
        <v>1970.8</v>
      </c>
      <c r="D28" s="41">
        <v>1974.8</v>
      </c>
      <c r="E28" s="41">
        <v>1982.9</v>
      </c>
      <c r="F28" s="41">
        <v>1988.7</v>
      </c>
      <c r="G28" s="41">
        <v>1967.3</v>
      </c>
      <c r="H28" s="41">
        <v>1967.7</v>
      </c>
      <c r="I28" s="41">
        <v>1973.7</v>
      </c>
      <c r="J28" s="41">
        <v>1962.3</v>
      </c>
      <c r="K28" s="41">
        <v>1881.1</v>
      </c>
      <c r="L28" s="41">
        <v>1842.8</v>
      </c>
      <c r="M28" s="41">
        <v>1828.4</v>
      </c>
      <c r="N28" s="41">
        <v>1826.2</v>
      </c>
      <c r="O28" s="41">
        <v>1808.1</v>
      </c>
      <c r="P28" s="41">
        <v>1820.5</v>
      </c>
      <c r="Q28" s="41">
        <v>1834.3</v>
      </c>
      <c r="R28" s="41">
        <v>1814.2</v>
      </c>
      <c r="S28" s="41">
        <v>1803</v>
      </c>
      <c r="T28" s="41">
        <v>1814.3</v>
      </c>
      <c r="U28" s="41">
        <v>1791.3</v>
      </c>
      <c r="V28" s="41">
        <v>1808.7</v>
      </c>
      <c r="W28" s="41">
        <v>1807.7</v>
      </c>
      <c r="X28" s="41">
        <v>1795.7</v>
      </c>
      <c r="Y28" s="41">
        <v>1779.3</v>
      </c>
    </row>
    <row r="29" spans="1:25" ht="13.5">
      <c r="A29" s="82" t="s">
        <v>139</v>
      </c>
      <c r="B29" s="40">
        <v>2173.5</v>
      </c>
      <c r="C29" s="41">
        <v>2170.5</v>
      </c>
      <c r="D29" s="41">
        <v>2183.7</v>
      </c>
      <c r="E29" s="41">
        <v>2177.3</v>
      </c>
      <c r="F29" s="41">
        <v>2203.2</v>
      </c>
      <c r="G29" s="41">
        <v>2164.9</v>
      </c>
      <c r="H29" s="41">
        <v>2170.2</v>
      </c>
      <c r="I29" s="41">
        <v>2148.6</v>
      </c>
      <c r="J29" s="41">
        <v>2137.7</v>
      </c>
      <c r="K29" s="41">
        <v>2127.1</v>
      </c>
      <c r="L29" s="41">
        <v>2066.4</v>
      </c>
      <c r="M29" s="41">
        <v>2012.6</v>
      </c>
      <c r="N29" s="41">
        <v>1957.8</v>
      </c>
      <c r="O29" s="41">
        <v>1925.1</v>
      </c>
      <c r="P29" s="41">
        <v>1909.1</v>
      </c>
      <c r="Q29" s="41">
        <v>1934.4</v>
      </c>
      <c r="R29" s="41">
        <v>1939.9</v>
      </c>
      <c r="S29" s="41">
        <v>1910.9</v>
      </c>
      <c r="T29" s="41">
        <v>1917.7</v>
      </c>
      <c r="U29" s="41">
        <v>1899.4</v>
      </c>
      <c r="V29" s="41">
        <v>1882.8</v>
      </c>
      <c r="W29" s="41">
        <v>1872.1</v>
      </c>
      <c r="X29" s="41">
        <v>1872.3</v>
      </c>
      <c r="Y29" s="41">
        <v>1926.2</v>
      </c>
    </row>
    <row r="30" spans="1:25" ht="13.5">
      <c r="A30" s="82" t="s">
        <v>140</v>
      </c>
      <c r="B30" s="40">
        <v>2201.8</v>
      </c>
      <c r="C30" s="41">
        <v>2197.9</v>
      </c>
      <c r="D30" s="41">
        <v>2207</v>
      </c>
      <c r="E30" s="41">
        <v>2223.7</v>
      </c>
      <c r="F30" s="41">
        <v>2235.6</v>
      </c>
      <c r="G30" s="41">
        <v>2232.2</v>
      </c>
      <c r="H30" s="41">
        <v>2237.4</v>
      </c>
      <c r="I30" s="41">
        <v>2288.1</v>
      </c>
      <c r="J30" s="41">
        <v>2286.9</v>
      </c>
      <c r="K30" s="41">
        <v>2264.9</v>
      </c>
      <c r="L30" s="41">
        <v>2236.6</v>
      </c>
      <c r="M30" s="41">
        <v>2192.3</v>
      </c>
      <c r="N30" s="41">
        <v>2159.9</v>
      </c>
      <c r="O30" s="41">
        <v>2111.1</v>
      </c>
      <c r="P30" s="41">
        <v>2094.4</v>
      </c>
      <c r="Q30" s="41">
        <v>2078.9</v>
      </c>
      <c r="R30" s="41">
        <v>2071.4</v>
      </c>
      <c r="S30" s="41">
        <v>2032.6</v>
      </c>
      <c r="T30" s="41">
        <v>2027.9</v>
      </c>
      <c r="U30" s="41">
        <v>2027.8</v>
      </c>
      <c r="V30" s="41">
        <v>2035.8</v>
      </c>
      <c r="W30" s="41">
        <v>2025.9</v>
      </c>
      <c r="X30" s="41">
        <v>2019.8</v>
      </c>
      <c r="Y30" s="41">
        <v>2041.8</v>
      </c>
    </row>
    <row r="31" spans="1:25" ht="13.5">
      <c r="A31" s="82" t="s">
        <v>141</v>
      </c>
      <c r="B31" s="40">
        <v>2092.6</v>
      </c>
      <c r="C31" s="41">
        <v>2078.4</v>
      </c>
      <c r="D31" s="41">
        <v>2068.6</v>
      </c>
      <c r="E31" s="41">
        <v>2074.1</v>
      </c>
      <c r="F31" s="41">
        <v>2085.4</v>
      </c>
      <c r="G31" s="41">
        <v>2074.8</v>
      </c>
      <c r="H31" s="41">
        <v>2073.1</v>
      </c>
      <c r="I31" s="41">
        <v>2070.6</v>
      </c>
      <c r="J31" s="41">
        <v>2061.1</v>
      </c>
      <c r="K31" s="41">
        <v>2040.1</v>
      </c>
      <c r="L31" s="41">
        <v>2019.2</v>
      </c>
      <c r="M31" s="41">
        <v>1963.1</v>
      </c>
      <c r="N31" s="41">
        <v>1922.8</v>
      </c>
      <c r="O31" s="41">
        <v>1863.6</v>
      </c>
      <c r="P31" s="41">
        <v>1853</v>
      </c>
      <c r="Q31" s="41">
        <v>1850</v>
      </c>
      <c r="R31" s="41">
        <v>1845.2</v>
      </c>
      <c r="S31" s="41">
        <v>1814.5</v>
      </c>
      <c r="T31" s="41">
        <v>1798</v>
      </c>
      <c r="U31" s="41">
        <v>1775.1</v>
      </c>
      <c r="V31" s="41">
        <v>1790.7</v>
      </c>
      <c r="W31" s="41">
        <v>1782.7</v>
      </c>
      <c r="X31" s="41">
        <v>1763.5</v>
      </c>
      <c r="Y31" s="41">
        <v>1758.2</v>
      </c>
    </row>
    <row r="32" spans="1:25" ht="13.5">
      <c r="A32" s="100" t="s">
        <v>142</v>
      </c>
      <c r="B32" s="101">
        <v>2059</v>
      </c>
      <c r="C32" s="102">
        <v>2077.4</v>
      </c>
      <c r="D32" s="102">
        <v>2060.8</v>
      </c>
      <c r="E32" s="102">
        <v>2085.1</v>
      </c>
      <c r="F32" s="102">
        <v>2071.8</v>
      </c>
      <c r="G32" s="102">
        <v>2072</v>
      </c>
      <c r="H32" s="102">
        <v>2068.8</v>
      </c>
      <c r="I32" s="102">
        <v>2072.3</v>
      </c>
      <c r="J32" s="102">
        <v>2042.7</v>
      </c>
      <c r="K32" s="102">
        <v>2042.1</v>
      </c>
      <c r="L32" s="102">
        <v>1984.4</v>
      </c>
      <c r="M32" s="102">
        <v>1984.2</v>
      </c>
      <c r="N32" s="102">
        <v>1940.9</v>
      </c>
      <c r="O32" s="102">
        <v>1892.6</v>
      </c>
      <c r="P32" s="102">
        <v>1872.1</v>
      </c>
      <c r="Q32" s="102">
        <v>1892.4</v>
      </c>
      <c r="R32" s="102">
        <v>1875</v>
      </c>
      <c r="S32" s="102">
        <v>1862</v>
      </c>
      <c r="T32" s="102">
        <v>1856.3</v>
      </c>
      <c r="U32" s="102">
        <v>1840.9</v>
      </c>
      <c r="V32" s="102">
        <v>1871.1</v>
      </c>
      <c r="W32" s="102">
        <v>1843.1</v>
      </c>
      <c r="X32" s="102">
        <v>1845.8</v>
      </c>
      <c r="Y32" s="102">
        <v>1855.7</v>
      </c>
    </row>
    <row r="33" spans="1:7" ht="13.5">
      <c r="A33" s="3" t="s">
        <v>0</v>
      </c>
      <c r="B33" s="98"/>
      <c r="C33" s="98"/>
      <c r="D33" s="98"/>
      <c r="E33" s="98"/>
      <c r="F33" s="98"/>
      <c r="G33" s="98"/>
    </row>
    <row r="39" ht="12">
      <c r="A39" s="73" t="s">
        <v>108</v>
      </c>
    </row>
    <row r="40" ht="12">
      <c r="A40" s="75" t="s">
        <v>93</v>
      </c>
    </row>
    <row r="41" ht="12">
      <c r="A41" s="76" t="s">
        <v>116</v>
      </c>
    </row>
    <row r="43" spans="1:9" s="78" customFormat="1" ht="12">
      <c r="A43" s="30" t="s">
        <v>117</v>
      </c>
      <c r="B43" s="77"/>
      <c r="C43" s="77"/>
      <c r="D43" s="77"/>
      <c r="E43" s="77"/>
      <c r="F43" s="77"/>
      <c r="G43" s="77"/>
      <c r="H43" s="77"/>
      <c r="I43" s="3"/>
    </row>
    <row r="44" spans="1:12" ht="12">
      <c r="A44" s="79"/>
      <c r="B44" s="80" t="s">
        <v>187</v>
      </c>
      <c r="C44" s="80" t="s">
        <v>188</v>
      </c>
      <c r="D44" s="80" t="s">
        <v>189</v>
      </c>
      <c r="E44" s="80" t="s">
        <v>217</v>
      </c>
      <c r="F44" s="80" t="s">
        <v>218</v>
      </c>
      <c r="G44" s="80" t="s">
        <v>219</v>
      </c>
      <c r="H44" s="80" t="s">
        <v>220</v>
      </c>
      <c r="I44" s="80" t="s">
        <v>221</v>
      </c>
      <c r="J44" s="80" t="s">
        <v>110</v>
      </c>
      <c r="K44" s="80" t="s">
        <v>111</v>
      </c>
      <c r="L44" s="81" t="s">
        <v>388</v>
      </c>
    </row>
    <row r="45" spans="1:12" ht="12">
      <c r="A45" s="99" t="s">
        <v>96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4"/>
    </row>
    <row r="46" spans="1:12" ht="12">
      <c r="A46" s="37"/>
      <c r="B46" s="85">
        <v>1996</v>
      </c>
      <c r="C46" s="85">
        <v>1997</v>
      </c>
      <c r="D46" s="85">
        <v>1998</v>
      </c>
      <c r="E46" s="85">
        <v>1999</v>
      </c>
      <c r="F46" s="85">
        <v>2000</v>
      </c>
      <c r="G46" s="85">
        <v>2001</v>
      </c>
      <c r="H46" s="85">
        <v>2002</v>
      </c>
      <c r="I46" s="85">
        <v>2003</v>
      </c>
      <c r="J46" s="85">
        <v>2004</v>
      </c>
      <c r="K46" s="85">
        <v>2005</v>
      </c>
      <c r="L46" s="86">
        <v>2006</v>
      </c>
    </row>
    <row r="47" spans="1:12" ht="12">
      <c r="A47" s="87" t="s">
        <v>222</v>
      </c>
      <c r="B47" s="88">
        <v>1916.2</v>
      </c>
      <c r="C47" s="88">
        <v>1887.3</v>
      </c>
      <c r="D47" s="88">
        <v>1864</v>
      </c>
      <c r="E47" s="88">
        <v>1846.2</v>
      </c>
      <c r="F47" s="88">
        <v>1858.2</v>
      </c>
      <c r="G47" s="88">
        <v>1839.8</v>
      </c>
      <c r="H47" s="88">
        <v>1824</v>
      </c>
      <c r="I47" s="88">
        <v>1823.9</v>
      </c>
      <c r="J47" s="88">
        <v>1827.7</v>
      </c>
      <c r="K47" s="88">
        <v>1815.2</v>
      </c>
      <c r="L47" s="89">
        <v>1823.1</v>
      </c>
    </row>
    <row r="48" spans="1:12" ht="12">
      <c r="A48" s="82" t="s">
        <v>223</v>
      </c>
      <c r="B48" s="88">
        <v>1828</v>
      </c>
      <c r="C48" s="88">
        <v>1801.2</v>
      </c>
      <c r="D48" s="88">
        <v>1772.6</v>
      </c>
      <c r="E48" s="88">
        <v>1760.6</v>
      </c>
      <c r="F48" s="88">
        <v>1753.3</v>
      </c>
      <c r="G48" s="88">
        <v>1775.3</v>
      </c>
      <c r="H48" s="88">
        <v>1793.7</v>
      </c>
      <c r="I48" s="88">
        <v>1769.1</v>
      </c>
      <c r="J48" s="88">
        <v>1774.2</v>
      </c>
      <c r="K48" s="88">
        <v>1793.2</v>
      </c>
      <c r="L48" s="90">
        <v>1769.2</v>
      </c>
    </row>
    <row r="49" spans="1:12" ht="12">
      <c r="A49" s="82" t="s">
        <v>227</v>
      </c>
      <c r="B49" s="88">
        <v>2187.5</v>
      </c>
      <c r="C49" s="88">
        <v>2133.5</v>
      </c>
      <c r="D49" s="88">
        <v>2130.3</v>
      </c>
      <c r="E49" s="88">
        <v>2082.6</v>
      </c>
      <c r="F49" s="88">
        <v>2079.5</v>
      </c>
      <c r="G49" s="88">
        <v>2040.8</v>
      </c>
      <c r="H49" s="88">
        <v>2056</v>
      </c>
      <c r="I49" s="88">
        <v>2067.3</v>
      </c>
      <c r="J49" s="88">
        <v>2037.7</v>
      </c>
      <c r="K49" s="88">
        <v>2048.3</v>
      </c>
      <c r="L49" s="90">
        <v>2013.8</v>
      </c>
    </row>
    <row r="50" spans="1:12" ht="12">
      <c r="A50" s="82" t="s">
        <v>228</v>
      </c>
      <c r="B50" s="88">
        <v>1983.9</v>
      </c>
      <c r="C50" s="88">
        <v>1971</v>
      </c>
      <c r="D50" s="88">
        <v>1935.5</v>
      </c>
      <c r="E50" s="88">
        <v>1933</v>
      </c>
      <c r="F50" s="88">
        <v>1962.8</v>
      </c>
      <c r="G50" s="88">
        <v>1943.8</v>
      </c>
      <c r="H50" s="88">
        <v>1944.6</v>
      </c>
      <c r="I50" s="88">
        <v>1963.1</v>
      </c>
      <c r="J50" s="88">
        <v>1984.8</v>
      </c>
      <c r="K50" s="88">
        <v>1975.1</v>
      </c>
      <c r="L50" s="90">
        <v>1991.3</v>
      </c>
    </row>
    <row r="51" spans="1:12" ht="12">
      <c r="A51" s="82" t="s">
        <v>229</v>
      </c>
      <c r="B51" s="88">
        <v>1897.1</v>
      </c>
      <c r="C51" s="88">
        <v>1877.2</v>
      </c>
      <c r="D51" s="88">
        <v>1855.9</v>
      </c>
      <c r="E51" s="88">
        <v>1846.2</v>
      </c>
      <c r="F51" s="88">
        <v>1863.6</v>
      </c>
      <c r="G51" s="88">
        <v>1859.6</v>
      </c>
      <c r="H51" s="88">
        <v>1847.1</v>
      </c>
      <c r="I51" s="88">
        <v>1865.8</v>
      </c>
      <c r="J51" s="88">
        <v>1881.5</v>
      </c>
      <c r="K51" s="88">
        <v>1883.2</v>
      </c>
      <c r="L51" s="90">
        <v>1888.3</v>
      </c>
    </row>
    <row r="52" spans="1:12" ht="12">
      <c r="A52" s="82" t="s">
        <v>230</v>
      </c>
      <c r="B52" s="88">
        <v>2090.5</v>
      </c>
      <c r="C52" s="88">
        <v>2008.3</v>
      </c>
      <c r="D52" s="88">
        <v>1950</v>
      </c>
      <c r="E52" s="88">
        <v>1981.2</v>
      </c>
      <c r="F52" s="88">
        <v>1980.1</v>
      </c>
      <c r="G52" s="88">
        <v>2028.7</v>
      </c>
      <c r="H52" s="88">
        <v>1991.3</v>
      </c>
      <c r="I52" s="88">
        <v>1971.8</v>
      </c>
      <c r="J52" s="88">
        <v>1955.6</v>
      </c>
      <c r="K52" s="88">
        <v>1928</v>
      </c>
      <c r="L52" s="90">
        <v>1991</v>
      </c>
    </row>
    <row r="53" spans="1:12" ht="12">
      <c r="A53" s="82" t="s">
        <v>231</v>
      </c>
      <c r="B53" s="88">
        <v>2001.4</v>
      </c>
      <c r="C53" s="88">
        <v>1961.2</v>
      </c>
      <c r="D53" s="88">
        <v>1943.6</v>
      </c>
      <c r="E53" s="88">
        <v>1933.5</v>
      </c>
      <c r="F53" s="88">
        <v>1954.1</v>
      </c>
      <c r="G53" s="88">
        <v>1967.7</v>
      </c>
      <c r="H53" s="88">
        <v>1957.5</v>
      </c>
      <c r="I53" s="88">
        <v>1946.3</v>
      </c>
      <c r="J53" s="88">
        <v>1955.7</v>
      </c>
      <c r="K53" s="88">
        <v>1945</v>
      </c>
      <c r="L53" s="90">
        <v>1954.4</v>
      </c>
    </row>
    <row r="54" spans="1:12" ht="12">
      <c r="A54" s="82" t="s">
        <v>232</v>
      </c>
      <c r="B54" s="88">
        <v>1895.3</v>
      </c>
      <c r="C54" s="88">
        <v>1862.4</v>
      </c>
      <c r="D54" s="88">
        <v>1860.9</v>
      </c>
      <c r="E54" s="88">
        <v>1848.5</v>
      </c>
      <c r="F54" s="88">
        <v>1866.6</v>
      </c>
      <c r="G54" s="88">
        <v>1866.2</v>
      </c>
      <c r="H54" s="88">
        <v>1843.7</v>
      </c>
      <c r="I54" s="88">
        <v>1842.7</v>
      </c>
      <c r="J54" s="88">
        <v>1876.8</v>
      </c>
      <c r="K54" s="88">
        <v>1873.2</v>
      </c>
      <c r="L54" s="90">
        <v>1901.8</v>
      </c>
    </row>
    <row r="55" spans="1:12" ht="12">
      <c r="A55" s="82" t="s">
        <v>233</v>
      </c>
      <c r="B55" s="88">
        <v>1989.3</v>
      </c>
      <c r="C55" s="88">
        <v>1978.4</v>
      </c>
      <c r="D55" s="88">
        <v>1980.5</v>
      </c>
      <c r="E55" s="88">
        <v>1969.8</v>
      </c>
      <c r="F55" s="88">
        <v>2009.4</v>
      </c>
      <c r="G55" s="88">
        <v>1992.2</v>
      </c>
      <c r="H55" s="88">
        <v>2006.4</v>
      </c>
      <c r="I55" s="88">
        <v>1928.6</v>
      </c>
      <c r="J55" s="88">
        <v>1791.1</v>
      </c>
      <c r="K55" s="88">
        <v>2066.1</v>
      </c>
      <c r="L55" s="90">
        <v>2121.3</v>
      </c>
    </row>
    <row r="56" spans="1:12" ht="12">
      <c r="A56" s="82" t="s">
        <v>234</v>
      </c>
      <c r="B56" s="88">
        <v>2083.1</v>
      </c>
      <c r="C56" s="88">
        <v>2047.5</v>
      </c>
      <c r="D56" s="88">
        <v>2018.4</v>
      </c>
      <c r="E56" s="88">
        <v>2022</v>
      </c>
      <c r="F56" s="88">
        <v>2022.2</v>
      </c>
      <c r="G56" s="88">
        <v>1969.2</v>
      </c>
      <c r="H56" s="88">
        <v>1953.3</v>
      </c>
      <c r="I56" s="88">
        <v>1995.5</v>
      </c>
      <c r="J56" s="88">
        <v>2024.7</v>
      </c>
      <c r="K56" s="88">
        <v>2018.1</v>
      </c>
      <c r="L56" s="90">
        <v>2023.6</v>
      </c>
    </row>
    <row r="57" spans="1:12" ht="12">
      <c r="A57" s="82" t="s">
        <v>97</v>
      </c>
      <c r="B57" s="88">
        <v>1991.8</v>
      </c>
      <c r="C57" s="88">
        <v>1990.9</v>
      </c>
      <c r="D57" s="88">
        <v>1926.5</v>
      </c>
      <c r="E57" s="88">
        <v>1936.8</v>
      </c>
      <c r="F57" s="88">
        <v>2008</v>
      </c>
      <c r="G57" s="88">
        <v>1962.1</v>
      </c>
      <c r="H57" s="88">
        <v>1956.6</v>
      </c>
      <c r="I57" s="88">
        <v>2001.6</v>
      </c>
      <c r="J57" s="88">
        <v>2020.6</v>
      </c>
      <c r="K57" s="88">
        <v>2012.6</v>
      </c>
      <c r="L57" s="90">
        <v>2034</v>
      </c>
    </row>
    <row r="58" spans="1:12" ht="12">
      <c r="A58" s="82" t="s">
        <v>98</v>
      </c>
      <c r="B58" s="88">
        <v>2047.1</v>
      </c>
      <c r="C58" s="88">
        <v>2024</v>
      </c>
      <c r="D58" s="88">
        <v>1974.1</v>
      </c>
      <c r="E58" s="88">
        <v>1994</v>
      </c>
      <c r="F58" s="88">
        <v>2030.6</v>
      </c>
      <c r="G58" s="88">
        <v>2011.4</v>
      </c>
      <c r="H58" s="88">
        <v>2000.6</v>
      </c>
      <c r="I58" s="88">
        <v>2007.6</v>
      </c>
      <c r="J58" s="88">
        <v>2037.7</v>
      </c>
      <c r="K58" s="88">
        <v>2023.1</v>
      </c>
      <c r="L58" s="90">
        <v>2050.5</v>
      </c>
    </row>
    <row r="59" spans="1:12" ht="12">
      <c r="A59" s="82" t="s">
        <v>99</v>
      </c>
      <c r="B59" s="88">
        <v>2067.7</v>
      </c>
      <c r="C59" s="88">
        <v>2064.6</v>
      </c>
      <c r="D59" s="88">
        <v>2000.9</v>
      </c>
      <c r="E59" s="88">
        <v>1978.8</v>
      </c>
      <c r="F59" s="88">
        <v>2046</v>
      </c>
      <c r="G59" s="88">
        <v>2015.1</v>
      </c>
      <c r="H59" s="88">
        <v>2007.4</v>
      </c>
      <c r="I59" s="88">
        <v>2042.2</v>
      </c>
      <c r="J59" s="88">
        <v>2096.8</v>
      </c>
      <c r="K59" s="88">
        <v>2062.7</v>
      </c>
      <c r="L59" s="90">
        <v>2072.4</v>
      </c>
    </row>
    <row r="60" spans="1:12" ht="12">
      <c r="A60" s="82" t="s">
        <v>100</v>
      </c>
      <c r="B60" s="88">
        <v>1913.1</v>
      </c>
      <c r="C60" s="88">
        <v>1918.7</v>
      </c>
      <c r="D60" s="88">
        <v>1880.7</v>
      </c>
      <c r="E60" s="88">
        <v>1880.1</v>
      </c>
      <c r="F60" s="88">
        <v>1917.7</v>
      </c>
      <c r="G60" s="88">
        <v>1868.1</v>
      </c>
      <c r="H60" s="88">
        <v>1883.3</v>
      </c>
      <c r="I60" s="88">
        <v>1926.2</v>
      </c>
      <c r="J60" s="88">
        <v>1935.4</v>
      </c>
      <c r="K60" s="88">
        <v>1919.3</v>
      </c>
      <c r="L60" s="90">
        <v>1943.3</v>
      </c>
    </row>
    <row r="61" spans="1:12" ht="12">
      <c r="A61" s="82" t="s">
        <v>101</v>
      </c>
      <c r="B61" s="88">
        <v>2009.8</v>
      </c>
      <c r="C61" s="88">
        <v>2030.6</v>
      </c>
      <c r="D61" s="88">
        <v>1974.8</v>
      </c>
      <c r="E61" s="88">
        <v>1965.1</v>
      </c>
      <c r="F61" s="88">
        <v>2015.6</v>
      </c>
      <c r="G61" s="88">
        <v>1989.1</v>
      </c>
      <c r="H61" s="88">
        <v>2023.1</v>
      </c>
      <c r="I61" s="88">
        <v>2037</v>
      </c>
      <c r="J61" s="88">
        <v>2057.7</v>
      </c>
      <c r="K61" s="88">
        <v>2064.1</v>
      </c>
      <c r="L61" s="90">
        <v>2087.1</v>
      </c>
    </row>
    <row r="62" spans="1:12" ht="12">
      <c r="A62" s="82" t="s">
        <v>102</v>
      </c>
      <c r="B62" s="88">
        <v>1940.2</v>
      </c>
      <c r="C62" s="88">
        <v>1944.7</v>
      </c>
      <c r="D62" s="88">
        <v>1912</v>
      </c>
      <c r="E62" s="88">
        <v>1929.3</v>
      </c>
      <c r="F62" s="88">
        <v>1939.8</v>
      </c>
      <c r="G62" s="88">
        <v>1906.8</v>
      </c>
      <c r="H62" s="88">
        <v>1893.2</v>
      </c>
      <c r="I62" s="88">
        <v>1903.3</v>
      </c>
      <c r="J62" s="88">
        <v>1942</v>
      </c>
      <c r="K62" s="88">
        <v>1932.2</v>
      </c>
      <c r="L62" s="90">
        <v>1980.4</v>
      </c>
    </row>
    <row r="63" spans="1:12" ht="12">
      <c r="A63" s="82" t="s">
        <v>103</v>
      </c>
      <c r="B63" s="88">
        <v>1995.7</v>
      </c>
      <c r="C63" s="88">
        <v>1973.1</v>
      </c>
      <c r="D63" s="88">
        <v>1956.8</v>
      </c>
      <c r="E63" s="88">
        <v>1957.9</v>
      </c>
      <c r="F63" s="88">
        <v>1966.2</v>
      </c>
      <c r="G63" s="88">
        <v>1968.2</v>
      </c>
      <c r="H63" s="88">
        <v>1972.6</v>
      </c>
      <c r="I63" s="88">
        <v>1973.1</v>
      </c>
      <c r="J63" s="88">
        <v>1989.3</v>
      </c>
      <c r="K63" s="88">
        <v>1973.5</v>
      </c>
      <c r="L63" s="90">
        <v>1978.1</v>
      </c>
    </row>
    <row r="64" spans="1:12" ht="12">
      <c r="A64" s="82" t="s">
        <v>249</v>
      </c>
      <c r="B64" s="88">
        <v>2094.7</v>
      </c>
      <c r="C64" s="88">
        <v>2054</v>
      </c>
      <c r="D64" s="88">
        <v>2023.1</v>
      </c>
      <c r="E64" s="88">
        <v>2014.8</v>
      </c>
      <c r="F64" s="88">
        <v>2038.6</v>
      </c>
      <c r="G64" s="88">
        <v>2020.3</v>
      </c>
      <c r="H64" s="88">
        <v>2021.9</v>
      </c>
      <c r="I64" s="88">
        <v>2031.6</v>
      </c>
      <c r="J64" s="88">
        <v>2052.8</v>
      </c>
      <c r="K64" s="88">
        <v>2046.5</v>
      </c>
      <c r="L64" s="90">
        <v>2054.2</v>
      </c>
    </row>
    <row r="65" spans="1:12" ht="12">
      <c r="A65" s="82" t="s">
        <v>250</v>
      </c>
      <c r="B65" s="88">
        <v>1856</v>
      </c>
      <c r="C65" s="88">
        <v>1830.5</v>
      </c>
      <c r="D65" s="88">
        <v>1826.4</v>
      </c>
      <c r="E65" s="88">
        <v>1807.8</v>
      </c>
      <c r="F65" s="88">
        <v>1833.8</v>
      </c>
      <c r="G65" s="88">
        <v>1824.7</v>
      </c>
      <c r="H65" s="88">
        <v>1808.9</v>
      </c>
      <c r="I65" s="88">
        <v>1796.9</v>
      </c>
      <c r="J65" s="88">
        <v>1822.8</v>
      </c>
      <c r="K65" s="88">
        <v>1812.5</v>
      </c>
      <c r="L65" s="90">
        <v>1823.7</v>
      </c>
    </row>
    <row r="66" spans="1:12" ht="12">
      <c r="A66" s="82" t="s">
        <v>253</v>
      </c>
      <c r="B66" s="88">
        <v>1798.7</v>
      </c>
      <c r="C66" s="88">
        <v>1763.3</v>
      </c>
      <c r="D66" s="88">
        <v>1744.9</v>
      </c>
      <c r="E66" s="88">
        <v>1713.1</v>
      </c>
      <c r="F66" s="88">
        <v>1706.5</v>
      </c>
      <c r="G66" s="88">
        <v>1680.7</v>
      </c>
      <c r="H66" s="88">
        <v>1644.2</v>
      </c>
      <c r="I66" s="88">
        <v>1629.6</v>
      </c>
      <c r="J66" s="88">
        <v>1626.8</v>
      </c>
      <c r="K66" s="88">
        <v>1614.1</v>
      </c>
      <c r="L66" s="90">
        <v>1610.3</v>
      </c>
    </row>
    <row r="67" spans="1:12" ht="12">
      <c r="A67" s="82" t="s">
        <v>256</v>
      </c>
      <c r="B67" s="88">
        <v>1832.5</v>
      </c>
      <c r="C67" s="88">
        <v>1819.6</v>
      </c>
      <c r="D67" s="88">
        <v>1827.5</v>
      </c>
      <c r="E67" s="88">
        <v>1803.8</v>
      </c>
      <c r="F67" s="88">
        <v>1819.4</v>
      </c>
      <c r="G67" s="88">
        <v>1816.4</v>
      </c>
      <c r="H67" s="88">
        <v>1807.2</v>
      </c>
      <c r="I67" s="88">
        <v>1793.7</v>
      </c>
      <c r="J67" s="88">
        <v>1813.9</v>
      </c>
      <c r="K67" s="88">
        <v>1810.6</v>
      </c>
      <c r="L67" s="90">
        <v>1842.5</v>
      </c>
    </row>
    <row r="68" spans="1:12" ht="12">
      <c r="A68" s="82" t="s">
        <v>257</v>
      </c>
      <c r="B68" s="88">
        <v>1954</v>
      </c>
      <c r="C68" s="88">
        <v>1921.6</v>
      </c>
      <c r="D68" s="88">
        <v>1929.6</v>
      </c>
      <c r="E68" s="88">
        <v>1911.8</v>
      </c>
      <c r="F68" s="88">
        <v>1893.4</v>
      </c>
      <c r="G68" s="88">
        <v>1880</v>
      </c>
      <c r="H68" s="88">
        <v>1891.9</v>
      </c>
      <c r="I68" s="88">
        <v>1947.6</v>
      </c>
      <c r="J68" s="88">
        <v>1945.3</v>
      </c>
      <c r="K68" s="88">
        <v>1941</v>
      </c>
      <c r="L68" s="90">
        <v>1906.9</v>
      </c>
    </row>
    <row r="69" spans="1:12" ht="12">
      <c r="A69" s="82" t="s">
        <v>260</v>
      </c>
      <c r="B69" s="88">
        <v>2079.2</v>
      </c>
      <c r="C69" s="88">
        <v>2038.2</v>
      </c>
      <c r="D69" s="88">
        <v>2034</v>
      </c>
      <c r="E69" s="88">
        <v>2033</v>
      </c>
      <c r="F69" s="88">
        <v>2042.1</v>
      </c>
      <c r="G69" s="88">
        <v>2029.8</v>
      </c>
      <c r="H69" s="88">
        <v>2023.2</v>
      </c>
      <c r="I69" s="88">
        <v>2044.2</v>
      </c>
      <c r="J69" s="88">
        <v>2048.1</v>
      </c>
      <c r="K69" s="88">
        <v>2048.1</v>
      </c>
      <c r="L69" s="90">
        <v>2062.5</v>
      </c>
    </row>
    <row r="70" spans="1:12" ht="12">
      <c r="A70" s="82" t="s">
        <v>263</v>
      </c>
      <c r="B70" s="88">
        <v>1842.8</v>
      </c>
      <c r="C70" s="88">
        <v>1812</v>
      </c>
      <c r="D70" s="88">
        <v>1794.5</v>
      </c>
      <c r="E70" s="88">
        <v>1770.7</v>
      </c>
      <c r="F70" s="88">
        <v>1783.9</v>
      </c>
      <c r="G70" s="88">
        <v>1772</v>
      </c>
      <c r="H70" s="88">
        <v>1753</v>
      </c>
      <c r="I70" s="88">
        <v>1746.6</v>
      </c>
      <c r="J70" s="88">
        <v>1743.6</v>
      </c>
      <c r="K70" s="88">
        <v>1730.1</v>
      </c>
      <c r="L70" s="90">
        <v>1738.3</v>
      </c>
    </row>
    <row r="71" spans="1:12" ht="12">
      <c r="A71" s="82" t="s">
        <v>267</v>
      </c>
      <c r="B71" s="88">
        <v>1881</v>
      </c>
      <c r="C71" s="88">
        <v>1850.9</v>
      </c>
      <c r="D71" s="88">
        <v>1842.3</v>
      </c>
      <c r="E71" s="88">
        <v>1827.7</v>
      </c>
      <c r="F71" s="88">
        <v>1865.4</v>
      </c>
      <c r="G71" s="88">
        <v>1838.5</v>
      </c>
      <c r="H71" s="88">
        <v>1829.4</v>
      </c>
      <c r="I71" s="88">
        <v>1835.7</v>
      </c>
      <c r="J71" s="88">
        <v>1835.5</v>
      </c>
      <c r="K71" s="88">
        <v>1814.1</v>
      </c>
      <c r="L71" s="90">
        <v>1824.3</v>
      </c>
    </row>
    <row r="72" spans="1:12" ht="12">
      <c r="A72" s="82" t="s">
        <v>268</v>
      </c>
      <c r="B72" s="88">
        <v>1854.8</v>
      </c>
      <c r="C72" s="88">
        <v>1824.7</v>
      </c>
      <c r="D72" s="88">
        <v>1808.2</v>
      </c>
      <c r="E72" s="88">
        <v>1788.2</v>
      </c>
      <c r="F72" s="88">
        <v>1815.7</v>
      </c>
      <c r="G72" s="88">
        <v>1799.6</v>
      </c>
      <c r="H72" s="88">
        <v>1783.7</v>
      </c>
      <c r="I72" s="88">
        <v>1778.1</v>
      </c>
      <c r="J72" s="88">
        <v>1788.5</v>
      </c>
      <c r="K72" s="88">
        <v>1793.4</v>
      </c>
      <c r="L72" s="90">
        <v>1782.1</v>
      </c>
    </row>
    <row r="73" spans="1:12" ht="12">
      <c r="A73" s="82" t="s">
        <v>269</v>
      </c>
      <c r="B73" s="88">
        <v>1850.4</v>
      </c>
      <c r="C73" s="88">
        <v>1820.2</v>
      </c>
      <c r="D73" s="88">
        <v>1800.4</v>
      </c>
      <c r="E73" s="88">
        <v>1778.7</v>
      </c>
      <c r="F73" s="88">
        <v>1796.2</v>
      </c>
      <c r="G73" s="88">
        <v>1787</v>
      </c>
      <c r="H73" s="88">
        <v>1770.1</v>
      </c>
      <c r="I73" s="88">
        <v>1766.7</v>
      </c>
      <c r="J73" s="88">
        <v>1759.9</v>
      </c>
      <c r="K73" s="88">
        <v>1744.7</v>
      </c>
      <c r="L73" s="90">
        <v>1754.1</v>
      </c>
    </row>
    <row r="74" spans="1:12" ht="12">
      <c r="A74" s="82" t="s">
        <v>270</v>
      </c>
      <c r="B74" s="88">
        <v>1901.6</v>
      </c>
      <c r="C74" s="88">
        <v>1871.2</v>
      </c>
      <c r="D74" s="88">
        <v>1869.5</v>
      </c>
      <c r="E74" s="88">
        <v>1859.5</v>
      </c>
      <c r="F74" s="88">
        <v>1909.5</v>
      </c>
      <c r="G74" s="88">
        <v>1871.3</v>
      </c>
      <c r="H74" s="88">
        <v>1865.9</v>
      </c>
      <c r="I74" s="88">
        <v>1876.2</v>
      </c>
      <c r="J74" s="88">
        <v>1878.4</v>
      </c>
      <c r="K74" s="88">
        <v>1852.5</v>
      </c>
      <c r="L74" s="90">
        <v>1865.1</v>
      </c>
    </row>
    <row r="75" spans="1:12" ht="12">
      <c r="A75" s="82" t="s">
        <v>271</v>
      </c>
      <c r="B75" s="88">
        <v>1850.9</v>
      </c>
      <c r="C75" s="88">
        <v>1820.7</v>
      </c>
      <c r="D75" s="88">
        <v>1800.9</v>
      </c>
      <c r="E75" s="88">
        <v>1778.3</v>
      </c>
      <c r="F75" s="88">
        <v>1795.8</v>
      </c>
      <c r="G75" s="88">
        <v>1785.8</v>
      </c>
      <c r="H75" s="88">
        <v>1769.1</v>
      </c>
      <c r="I75" s="88">
        <v>1764.4</v>
      </c>
      <c r="J75" s="88">
        <v>1760.1</v>
      </c>
      <c r="K75" s="88">
        <v>1746.2</v>
      </c>
      <c r="L75" s="90">
        <v>1756.5</v>
      </c>
    </row>
    <row r="76" spans="1:12" ht="12">
      <c r="A76" s="82" t="s">
        <v>104</v>
      </c>
      <c r="B76" s="88">
        <v>1850.9</v>
      </c>
      <c r="C76" s="88">
        <v>1820.7</v>
      </c>
      <c r="D76" s="88">
        <v>1800.9</v>
      </c>
      <c r="E76" s="88">
        <v>1778.3</v>
      </c>
      <c r="F76" s="88">
        <v>1795.8</v>
      </c>
      <c r="G76" s="88">
        <v>1785.8</v>
      </c>
      <c r="H76" s="88">
        <v>1769.1</v>
      </c>
      <c r="I76" s="88">
        <v>1764.4</v>
      </c>
      <c r="J76" s="88">
        <v>1760.1</v>
      </c>
      <c r="K76" s="88">
        <v>1746.2</v>
      </c>
      <c r="L76" s="90">
        <v>1756.5</v>
      </c>
    </row>
    <row r="77" spans="1:12" ht="12">
      <c r="A77" s="91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90"/>
    </row>
    <row r="78" spans="1:12" ht="12">
      <c r="A78" s="92" t="s">
        <v>105</v>
      </c>
      <c r="B78" s="93">
        <v>1912.2</v>
      </c>
      <c r="C78" s="94">
        <v>1883.1</v>
      </c>
      <c r="D78" s="94">
        <v>1860.8</v>
      </c>
      <c r="E78" s="94">
        <v>1843</v>
      </c>
      <c r="F78" s="94">
        <v>1857.2</v>
      </c>
      <c r="G78" s="94">
        <v>1838.5</v>
      </c>
      <c r="H78" s="94">
        <v>1823.1</v>
      </c>
      <c r="I78" s="94">
        <v>1823.4</v>
      </c>
      <c r="J78" s="94">
        <v>1826.8</v>
      </c>
      <c r="K78" s="94">
        <v>1813.6</v>
      </c>
      <c r="L78" s="95">
        <v>1821.7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東洋大学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mihira</dc:creator>
  <cp:keywords/>
  <dc:description/>
  <cp:lastModifiedBy>MIHIRA Tsuyoshi</cp:lastModifiedBy>
  <cp:lastPrinted>2008-05-21T11:40:43Z</cp:lastPrinted>
  <dcterms:created xsi:type="dcterms:W3CDTF">2007-06-01T02:14:36Z</dcterms:created>
  <dcterms:modified xsi:type="dcterms:W3CDTF">2010-05-25T08:04:04Z</dcterms:modified>
  <cp:category/>
  <cp:version/>
  <cp:contentType/>
  <cp:contentStatus/>
</cp:coreProperties>
</file>